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The White House Office\NOVEMBER\"/>
    </mc:Choice>
  </mc:AlternateContent>
  <xr:revisionPtr revIDLastSave="0" documentId="8_{DC5B6D33-F13D-4B9F-AC01-0AB2B0BBCAD1}"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WH" sheetId="3" r:id="rId2"/>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22" i="3" l="1"/>
  <c r="J8" i="3" s="1"/>
  <c r="P421" i="3"/>
  <c r="H8" i="3" s="1"/>
  <c r="A17" i="3"/>
  <c r="A21" i="3" s="1"/>
  <c r="A25" i="3" s="1"/>
  <c r="A29" i="3" s="1"/>
  <c r="A33" i="3" s="1"/>
  <c r="A37" i="3" s="1"/>
  <c r="A41" i="3" s="1"/>
  <c r="A45" i="3" s="1"/>
  <c r="A49" i="3" s="1"/>
  <c r="A53" i="3" s="1"/>
  <c r="A57" i="3" s="1"/>
  <c r="A61" i="3" s="1"/>
  <c r="A65" i="3" s="1"/>
  <c r="A69" i="3" s="1"/>
  <c r="A73" i="3" s="1"/>
  <c r="A77" i="3" s="1"/>
  <c r="A81" i="3" s="1"/>
  <c r="A85" i="3" s="1"/>
  <c r="A89" i="3" s="1"/>
  <c r="A93" i="3" s="1"/>
  <c r="A97" i="3" s="1"/>
  <c r="A101" i="3" s="1"/>
  <c r="A105" i="3" s="1"/>
  <c r="A109" i="3" s="1"/>
  <c r="A113" i="3" s="1"/>
  <c r="A117" i="3" s="1"/>
  <c r="A121" i="3" s="1"/>
  <c r="A125" i="3" s="1"/>
  <c r="A129" i="3" s="1"/>
  <c r="A133" i="3" s="1"/>
  <c r="A137" i="3" s="1"/>
  <c r="A141" i="3" s="1"/>
  <c r="A145" i="3" s="1"/>
  <c r="A149" i="3" s="1"/>
  <c r="A153" i="3" s="1"/>
  <c r="A157" i="3" s="1"/>
  <c r="A161" i="3" s="1"/>
  <c r="A165" i="3" s="1"/>
  <c r="A169" i="3" s="1"/>
  <c r="A173" i="3" s="1"/>
  <c r="A177" i="3" s="1"/>
  <c r="A181" i="3" s="1"/>
  <c r="A185" i="3" s="1"/>
  <c r="A189" i="3" s="1"/>
  <c r="A193" i="3" s="1"/>
  <c r="A197" i="3" s="1"/>
  <c r="A201" i="3" s="1"/>
  <c r="A205" i="3" s="1"/>
  <c r="A209" i="3" s="1"/>
  <c r="A213" i="3" s="1"/>
  <c r="A217" i="3" s="1"/>
  <c r="A221" i="3" s="1"/>
  <c r="A225" i="3" s="1"/>
  <c r="A229" i="3" s="1"/>
  <c r="A233" i="3" s="1"/>
  <c r="A237" i="3" s="1"/>
  <c r="A241" i="3" s="1"/>
  <c r="A245" i="3" s="1"/>
  <c r="A249" i="3" s="1"/>
  <c r="A253" i="3" s="1"/>
  <c r="A257" i="3" s="1"/>
  <c r="A261" i="3" s="1"/>
  <c r="A265" i="3" s="1"/>
  <c r="A269" i="3" s="1"/>
  <c r="A273" i="3" s="1"/>
  <c r="A277" i="3" s="1"/>
  <c r="A281" i="3" s="1"/>
  <c r="A285" i="3" s="1"/>
  <c r="A289" i="3" s="1"/>
  <c r="A293" i="3" s="1"/>
  <c r="A297" i="3" s="1"/>
  <c r="A301" i="3" s="1"/>
  <c r="A305" i="3" s="1"/>
  <c r="A309" i="3" s="1"/>
  <c r="A313" i="3" s="1"/>
  <c r="A317" i="3" s="1"/>
  <c r="A321" i="3" s="1"/>
  <c r="A325" i="3" s="1"/>
  <c r="A329" i="3" s="1"/>
  <c r="A333" i="3" s="1"/>
  <c r="A337" i="3" s="1"/>
  <c r="A341" i="3" s="1"/>
  <c r="A345" i="3" s="1"/>
  <c r="A349" i="3" s="1"/>
  <c r="A353" i="3" s="1"/>
  <c r="A357" i="3" s="1"/>
  <c r="A361" i="3" s="1"/>
  <c r="A365" i="3" s="1"/>
  <c r="A369" i="3" s="1"/>
  <c r="A373" i="3" s="1"/>
  <c r="A377" i="3" s="1"/>
  <c r="A381" i="3" s="1"/>
  <c r="A385" i="3" s="1"/>
  <c r="A389" i="3" s="1"/>
  <c r="A393" i="3" s="1"/>
  <c r="A397" i="3" s="1"/>
  <c r="A401" i="3" s="1"/>
  <c r="A405" i="3" s="1"/>
  <c r="A409" i="3" s="1"/>
  <c r="A413" i="3" s="1"/>
</calcChain>
</file>

<file path=xl/sharedStrings.xml><?xml version="1.0" encoding="utf-8"?>
<sst xmlns="http://schemas.openxmlformats.org/spreadsheetml/2006/main" count="2024" uniqueCount="389">
  <si>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</si>
  <si>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</si>
  <si>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</si>
  <si>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</si>
  <si>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</si>
  <si>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</si>
  <si>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</si>
  <si>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</si>
  <si>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</si>
  <si>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</si>
  <si>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</si>
  <si>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</si>
  <si>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</si>
  <si>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</si>
  <si>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</si>
  <si>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</si>
  <si>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</si>
  <si>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</si>
  <si>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</si>
  <si>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</si>
  <si>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</si>
  <si>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</si>
  <si>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</si>
  <si>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</si>
  <si>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</si>
  <si>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</si>
  <si>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</si>
  <si>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</si>
  <si>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</si>
  <si>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</si>
  <si>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</si>
  <si>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</si>
  <si>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</si>
  <si>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</si>
  <si>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</si>
  <si>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</si>
  <si>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</si>
  <si>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</si>
  <si>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</si>
  <si>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</si>
  <si>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</si>
  <si>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</si>
  <si>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</si>
  <si>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</si>
  <si>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</si>
  <si>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</si>
  <si>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</si>
  <si>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</si>
  <si>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</si>
  <si>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</si>
  <si>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</si>
  <si>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</si>
  <si>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</si>
  <si>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</si>
  <si>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</si>
  <si>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</si>
  <si>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</si>
  <si>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</si>
  <si>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</si>
  <si>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</si>
  <si>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</si>
  <si>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</si>
  <si>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</si>
  <si>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</si>
  <si>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</si>
  <si>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</si>
  <si>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</si>
  <si>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</si>
  <si>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</si>
  <si>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</si>
  <si>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</si>
  <si>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</si>
  <si>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</si>
  <si>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</si>
  <si>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</si>
  <si>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</si>
  <si>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</si>
  <si>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</si>
  <si>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</si>
  <si>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</si>
  <si>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</si>
  <si>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</si>
  <si>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</si>
  <si>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</si>
  <si>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</si>
  <si>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</si>
  <si>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</si>
  <si>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</si>
  <si>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</si>
  <si>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</si>
  <si>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</si>
  <si>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Jess Blakemore</t>
  </si>
  <si>
    <t>jessica.m.blakemore@who.eop.gov</t>
  </si>
  <si>
    <t>EXECUTIVE OFFICE OF THE PRESIDENT</t>
  </si>
  <si>
    <t>WHITE HOUSE OFFICE</t>
  </si>
  <si>
    <t>x</t>
  </si>
  <si>
    <t>Demetre Daskalakis</t>
  </si>
  <si>
    <t>Deputy Coordinator for the Monkeypox Response</t>
  </si>
  <si>
    <t>Lecture</t>
  </si>
  <si>
    <t>Brown University School of Public Health</t>
  </si>
  <si>
    <t>Providence, RI</t>
  </si>
  <si>
    <t>4/5/2023-4/6/2023</t>
  </si>
  <si>
    <t>Transportation</t>
  </si>
  <si>
    <t>Brown University</t>
  </si>
  <si>
    <t>Ashish Jha</t>
  </si>
  <si>
    <t>Grand Rounds Lecture</t>
  </si>
  <si>
    <t>New York City Department of Health and Mental Hygiene</t>
  </si>
  <si>
    <t>New York, NY</t>
  </si>
  <si>
    <t xml:space="preserve">New York City Department of Health and Mental Hygiene		</t>
  </si>
  <si>
    <t>Julie Rodriguez</t>
  </si>
  <si>
    <t>Opening Remarks at Reservation Economic Summit</t>
  </si>
  <si>
    <t>Deputy Assistant to the President and Director of the White House Office of Intergovernmental Affairs</t>
  </si>
  <si>
    <t>National Center for American Indian Enterprise Development</t>
  </si>
  <si>
    <t>Las Vegas, NV</t>
  </si>
  <si>
    <t>4/3/2023-4/4/2023</t>
  </si>
  <si>
    <t xml:space="preserve">National Center for American Indian Enterprise Development		</t>
  </si>
  <si>
    <t>John Podesta</t>
  </si>
  <si>
    <t>CLEANPOWER Conference &amp; Exhibition</t>
  </si>
  <si>
    <t>Senior Advisor to the President for Clean Energy Innovation and Implementation</t>
  </si>
  <si>
    <t>American Clean Power Association</t>
  </si>
  <si>
    <t>5/22/2023-5/23/2023</t>
  </si>
  <si>
    <t>New Orleans, LA</t>
  </si>
  <si>
    <t xml:space="preserve">American Clean Power Association		</t>
  </si>
  <si>
    <t>2023 Spring Meeting</t>
  </si>
  <si>
    <t>NYC American Society of Microbiology</t>
  </si>
  <si>
    <t>6/1/2023-6/2/2023</t>
  </si>
  <si>
    <t xml:space="preserve">NYC American Society of Microbiology		</t>
  </si>
  <si>
    <t>Tough Decisions Made Easier UCLA CME Course</t>
  </si>
  <si>
    <t>UCLA</t>
  </si>
  <si>
    <t>Los Angeles, CA</t>
  </si>
  <si>
    <t>5/30/2023-6/1/2023</t>
  </si>
  <si>
    <t xml:space="preserve">UCLA		</t>
  </si>
  <si>
    <t>Annual Meeting, Open Forum Fireside Chat</t>
  </si>
  <si>
    <t>American Medical Association</t>
  </si>
  <si>
    <t>Chicago, IL</t>
  </si>
  <si>
    <t>6/10/2023-6/11/2023</t>
  </si>
  <si>
    <t xml:space="preserve">American Medical Association		</t>
  </si>
  <si>
    <t>The Rockefeller Foundation at 100: The Big Bets on Humanity's Needs</t>
  </si>
  <si>
    <t>The Rockefeller Foundation</t>
  </si>
  <si>
    <t>05/24/2023 - 05/24/2023</t>
  </si>
  <si>
    <t xml:space="preserve">The Rockefeller Foundation		</t>
  </si>
  <si>
    <t>Philip Droege</t>
  </si>
  <si>
    <t>Denver AMRA Spring Seminar</t>
  </si>
  <si>
    <t>Director of Records Management</t>
  </si>
  <si>
    <t>Denver ARMA</t>
  </si>
  <si>
    <t>Denver, CO</t>
  </si>
  <si>
    <t>4/17/2023 - 4/18/2023</t>
  </si>
  <si>
    <t xml:space="preserve">Denver ARMA		</t>
  </si>
  <si>
    <t>Kelliann Blazek</t>
  </si>
  <si>
    <t>Empowering Eaters: Access, Affordability, and Healthy Choices in Support of the National Strategy on Hunger, Nutrition, and Health</t>
  </si>
  <si>
    <t>Special Assistant to the President for Agriculture and Rural Policy</t>
  </si>
  <si>
    <t>Food Tank and Farmer's Fridge</t>
  </si>
  <si>
    <t>7/31/2023 - 8/2/2023</t>
  </si>
  <si>
    <t>Food Tank</t>
  </si>
  <si>
    <t>THE WEEKEND</t>
  </si>
  <si>
    <t>Think Big Inc. </t>
  </si>
  <si>
    <t>09/21/2023-09/22/2023</t>
  </si>
  <si>
    <t>Aspen, CO</t>
  </si>
  <si>
    <t xml:space="preserve">Climate Imperative Foundation		</t>
  </si>
  <si>
    <t>Aspen Ideas Festival 2023</t>
  </si>
  <si>
    <t>Aspen Institute</t>
  </si>
  <si>
    <t>6/27/2023-6/28/2023</t>
  </si>
  <si>
    <t>Will McIntee</t>
  </si>
  <si>
    <t>Smart Rural Community Live Summit</t>
  </si>
  <si>
    <t>Senior Advisor for Public Engagement</t>
  </si>
  <si>
    <t>Foundation for Rural Service</t>
  </si>
  <si>
    <t>6/26/2023-6/28/2023</t>
  </si>
  <si>
    <t>Fort Lauderdale, FL</t>
  </si>
  <si>
    <t>Maria Gretchen Sierra-Zorita</t>
  </si>
  <si>
    <t>Econo Encuentro Familiar</t>
  </si>
  <si>
    <t>Director for Puerto Rico and Territories</t>
  </si>
  <si>
    <t>Econo</t>
  </si>
  <si>
    <t>Rio Grande, PR</t>
  </si>
  <si>
    <t>7/13/2023-7/15/2023</t>
  </si>
  <si>
    <t>Fundacion Gestos Positivos Econo</t>
  </si>
  <si>
    <t>Catherine Oakar</t>
  </si>
  <si>
    <t>Advancing Food is Medicine: Approaches in Support of the National Strategy on Hunger, Nutrition, and Health</t>
  </si>
  <si>
    <t>Special Assistant to the President for Community Public Health and Disparities</t>
  </si>
  <si>
    <t>Food Tank and the Friedman School of Nutrition Science and Policy at Tufts University</t>
  </si>
  <si>
    <t>Boston, MA</t>
  </si>
  <si>
    <t>6/20/2023-6/21/2023</t>
  </si>
  <si>
    <t>Monica Gorman</t>
  </si>
  <si>
    <t>Council on Foreign Relations National Conference</t>
  </si>
  <si>
    <t>Special Assistant to the President for Manufacturing and Industrial Policy</t>
  </si>
  <si>
    <t>Council on Foreign Relations</t>
  </si>
  <si>
    <t>6/16/2023-6/17/2023</t>
  </si>
  <si>
    <t xml:space="preserve">Council on Foreign Relations		</t>
  </si>
  <si>
    <t>Mitch Landrieu</t>
  </si>
  <si>
    <t>Duke University Sanford School lecture</t>
  </si>
  <si>
    <t>Senior Advisor and Infrastructure Implementation Coordinator</t>
  </si>
  <si>
    <t>Duke University Sanford School of Public Policy</t>
  </si>
  <si>
    <t>Durham, NC</t>
  </si>
  <si>
    <t>9/6/2023-9/7/2023</t>
  </si>
  <si>
    <t xml:space="preserve">Duke University Sanford School of Public Policy		</t>
  </si>
  <si>
    <t>Sheila Casey</t>
  </si>
  <si>
    <t>Hiring our Heroes Employment Council Meeting</t>
  </si>
  <si>
    <t>Special Assistant to the President and Executive Director of Joining Forces</t>
  </si>
  <si>
    <t>Hiring Our Heroes</t>
  </si>
  <si>
    <t>Bentonville, AR</t>
  </si>
  <si>
    <t>7/12/2023-7/13/2023</t>
  </si>
  <si>
    <t>National Meeting of the National Coalition of STD Directors (NCSD)</t>
  </si>
  <si>
    <t>NCSD</t>
  </si>
  <si>
    <t>5/17/2023-5/18/2023</t>
  </si>
  <si>
    <t xml:space="preserve">NCSD		</t>
  </si>
  <si>
    <t>Veteran and Military Spouses in the Healthcare and Life Sciences Ind Roundtable</t>
  </si>
  <si>
    <t>Hiring Our Heroes, Chamber of Commerce Foundation</t>
  </si>
  <si>
    <t>New Brunswick, NJ</t>
  </si>
  <si>
    <t>9/26/2023-9/27/2023</t>
  </si>
  <si>
    <t>Celeste Drake</t>
  </si>
  <si>
    <t>Climate Jobs National Resource Center Retreat</t>
  </si>
  <si>
    <t>Deputy Assistant to the President and Deputy Director of the National Economic Council</t>
  </si>
  <si>
    <t>Climate Jobs National Resource Center</t>
  </si>
  <si>
    <t>Warrenton, VA</t>
  </si>
  <si>
    <t xml:space="preserve">Climate Jobs National Resource Center		</t>
  </si>
  <si>
    <t>PaaWee Rivera</t>
  </si>
  <si>
    <t>National Center for American Indian Enterprise Development Reservation Economic Summit 2023</t>
  </si>
  <si>
    <t>Senior Advisor to the Office of Intergovernmental Affairs and Director of Tribal Affairs</t>
  </si>
  <si>
    <t>National Center for American Indian Enterprise Development (NCAIED)</t>
  </si>
  <si>
    <t xml:space="preserve">National Center for American Indian Enterprise Development (NCAIED)		</t>
  </si>
  <si>
    <t>4/2/2023-4/6/2023</t>
  </si>
  <si>
    <t>Eduardo Cisneros</t>
  </si>
  <si>
    <t>NALEO 40th Annual Conference Event </t>
  </si>
  <si>
    <t>Director of Intergovernmental Affairs for the COVID-19 Response</t>
  </si>
  <si>
    <t>Lumina Foundation</t>
  </si>
  <si>
    <t>Indianapolis, IN</t>
  </si>
  <si>
    <t>7/11/2023-7/13/2023</t>
  </si>
  <si>
    <t xml:space="preserve">Lumina Foundation		</t>
  </si>
  <si>
    <t>Conference Fee</t>
  </si>
  <si>
    <t>Food is Medicine Research into Action Retreat</t>
  </si>
  <si>
    <t>Sacramento, CA</t>
  </si>
  <si>
    <t>5/17/2023-5/19/2023</t>
  </si>
  <si>
    <t>Nikki Romanik</t>
  </si>
  <si>
    <t>Reflecting on One Year of MPOX Response Panelist at Boston University's Center for Emerging Infectious Diseases Policy and Research</t>
  </si>
  <si>
    <t>Senior Policy Advisor</t>
  </si>
  <si>
    <t>Boston University's Center for Emerging Infectious Diseases Policy and Research</t>
  </si>
  <si>
    <t>8/16/2023-8/18/2023</t>
  </si>
  <si>
    <t>Boston University</t>
  </si>
  <si>
    <t xml:space="preserve">Boston University		</t>
  </si>
  <si>
    <t>Empowering Eaters: Access, Affordability, and Healthy Choices</t>
  </si>
  <si>
    <t>Special Assistant to the President for Comunity Public Health and Disparities</t>
  </si>
  <si>
    <t>8/1/2023-8/2/2023</t>
  </si>
  <si>
    <t xml:space="preserve">Food Tank		</t>
  </si>
  <si>
    <t>7/31/2023-8/2/2023</t>
  </si>
  <si>
    <t>Jessica Schubel</t>
  </si>
  <si>
    <t>One Mind at Work 2023 Global Forum </t>
  </si>
  <si>
    <t>Special Assistant to the President for Health care</t>
  </si>
  <si>
    <t>One Mind at Work</t>
  </si>
  <si>
    <t>Napa, CA</t>
  </si>
  <si>
    <t>9/12/2023-9/13/2023</t>
  </si>
  <si>
    <t xml:space="preserve">One Mind at Work		</t>
  </si>
  <si>
    <t>Teaching Kitchens Convening: What to Expect</t>
  </si>
  <si>
    <t>Teaching Kitchens</t>
  </si>
  <si>
    <t>Cambridge, MA</t>
  </si>
  <si>
    <t>7/28/2023-8/1/2023</t>
  </si>
  <si>
    <t xml:space="preserve">Teaching Kitchens		</t>
  </si>
  <si>
    <t>Lina Volin</t>
  </si>
  <si>
    <t>Yale University Panel</t>
  </si>
  <si>
    <t>Director for Health Policy</t>
  </si>
  <si>
    <t>Solomon Center for Health Law and Policy at Yale Law School</t>
  </si>
  <si>
    <t>New Haven, CT</t>
  </si>
  <si>
    <t>9/19/2023-9/20/2023</t>
  </si>
  <si>
    <t xml:space="preserve">Solomon Center for Health Law and Policy at Yale Law School		</t>
  </si>
  <si>
    <t>Georgette Furukawa</t>
  </si>
  <si>
    <t>Japanese American Citizens League (JACL) National Covention</t>
  </si>
  <si>
    <t>Advisor for Asian American, Native Hawaiian, and Pacific Islander</t>
  </si>
  <si>
    <t>JACL National</t>
  </si>
  <si>
    <t>7/19/2023-7/21/2023</t>
  </si>
  <si>
    <t xml:space="preserve">Japanese American Citizens League		</t>
  </si>
  <si>
    <t>Erika Moritsugu</t>
  </si>
  <si>
    <t>2023 Outstanding 50 Asian Americans in Business Awards </t>
  </si>
  <si>
    <t>Deputy Assistant to the President and Asian American, Native Hawaiian, and Pacific Islander Senior Liaison</t>
  </si>
  <si>
    <t>Asian American Business Development Center</t>
  </si>
  <si>
    <t xml:space="preserve">Asian American Business Development Center		</t>
  </si>
  <si>
    <t>Event Fee</t>
  </si>
  <si>
    <t>Neera Tanden</t>
  </si>
  <si>
    <t>Texas Tribune Festival </t>
  </si>
  <si>
    <t>Assistant to the President and Domestic Policy Advisor</t>
  </si>
  <si>
    <t>Texas Tribune</t>
  </si>
  <si>
    <t>Austin, Texas</t>
  </si>
  <si>
    <t>9/22/2023-9/23/2023</t>
  </si>
  <si>
    <t xml:space="preserve">Texas Tribune		</t>
  </si>
  <si>
    <t>Elizabeth Kelly</t>
  </si>
  <si>
    <t>Atlantic Council Transatlantic Forum on US-European GeoEconomics</t>
  </si>
  <si>
    <t>Special Assistant to the President for Economic Policy</t>
  </si>
  <si>
    <t>Atlantic Council</t>
  </si>
  <si>
    <t>Berlin, Germany</t>
  </si>
  <si>
    <t>9/21/2023-9/23/2023</t>
  </si>
  <si>
    <t xml:space="preserve">Atlantic Council		</t>
  </si>
  <si>
    <t>The 2023 Hawai’i Conference on Language Access</t>
  </si>
  <si>
    <t>Hawai’i State Office of Language Access</t>
  </si>
  <si>
    <t>Honolulu, HI</t>
  </si>
  <si>
    <t>8/28/2023-8/30/2023</t>
  </si>
  <si>
    <t xml:space="preserve">Hawai’i State Office of Language Access		</t>
  </si>
  <si>
    <t>Jennifer Klein</t>
  </si>
  <si>
    <t>Yale Law School Panel on the Year Since Dobbs</t>
  </si>
  <si>
    <t>Assistant to the President and Co-Chair and Executive Director of the White House Gender Policy Council</t>
  </si>
  <si>
    <t>Karen Skelton</t>
  </si>
  <si>
    <t>Manufacturing Summit "Recapturing Manufacturing Prominence"</t>
  </si>
  <si>
    <t>Senior Policy Advisor for Clean Energy Innovation and Implementation</t>
  </si>
  <si>
    <t>The Milken Institute</t>
  </si>
  <si>
    <t>Cincinatti, OH</t>
  </si>
  <si>
    <t>6/13/2023-6/14/2023</t>
  </si>
  <si>
    <t xml:space="preserve">The Milken Institute		</t>
  </si>
  <si>
    <t>IRA Education Event</t>
  </si>
  <si>
    <t>Rocky Mountain Institute and Bloomberg Foundation</t>
  </si>
  <si>
    <t>Charlotte, NC</t>
  </si>
  <si>
    <t xml:space="preserve">Rocky Mountain Institute		</t>
  </si>
  <si>
    <t>Vincent Reina</t>
  </si>
  <si>
    <t>Housing Supply Event</t>
  </si>
  <si>
    <t>Senior Policy Advisor for Housing and Urban Policy</t>
  </si>
  <si>
    <t>Terner Center at UC Berkelely and Furman Center at NYU</t>
  </si>
  <si>
    <t>Santa Monica, California</t>
  </si>
  <si>
    <t>8/7/2023-8/8/2023</t>
  </si>
  <si>
    <t>University of California, Berkeley</t>
  </si>
  <si>
    <t>Frances Thomas</t>
  </si>
  <si>
    <t>Western Arctic Trip</t>
  </si>
  <si>
    <t>Special Assistant to the President for Climate and Senior Advisor for Strategic Planning</t>
  </si>
  <si>
    <t>American Lands Project</t>
  </si>
  <si>
    <t>8/12/2023-8/18/2023</t>
  </si>
  <si>
    <t xml:space="preserve">American Lands Project		</t>
  </si>
  <si>
    <t>Air and Ground Transportation</t>
  </si>
  <si>
    <t>Accomodations/Guide</t>
  </si>
  <si>
    <t>Aspen Ministers Forum</t>
  </si>
  <si>
    <t>Senor Advisor to the President for Clean Energy Innovation and Implementation</t>
  </si>
  <si>
    <t>The Aspen Institute</t>
  </si>
  <si>
    <t>Copenhagen, Denmark</t>
  </si>
  <si>
    <t>10/7/2023-10/9/2023</t>
  </si>
  <si>
    <t xml:space="preserve">The Aspen Institute		</t>
  </si>
  <si>
    <t>Sol Ortega</t>
  </si>
  <si>
    <t>Unidos US Conference</t>
  </si>
  <si>
    <t>Unidos US </t>
  </si>
  <si>
    <t>7/22/2023-7/24/2023</t>
  </si>
  <si>
    <t xml:space="preserve">Unidos US		</t>
  </si>
  <si>
    <t>Food is Medicine National Summit</t>
  </si>
  <si>
    <t>Tufts University</t>
  </si>
  <si>
    <t xml:space="preserve">Tufts University		</t>
  </si>
  <si>
    <t>Judith Fong</t>
  </si>
  <si>
    <t>National Association of Counties  2023 Federal Fellowship Initiative</t>
  </si>
  <si>
    <t>Intergovernmental Affairs Coordinator and Policy analyst</t>
  </si>
  <si>
    <t>National Association of Counties</t>
  </si>
  <si>
    <t>Maricopa, Arizona</t>
  </si>
  <si>
    <t xml:space="preserve">National Association of Counties		</t>
  </si>
  <si>
    <t>6/27-30/2023</t>
  </si>
  <si>
    <t>Lukas McGowan</t>
  </si>
  <si>
    <t>Senior Advisor to the Office of Intergovernental Affairs</t>
  </si>
  <si>
    <t>Kathryn Ann Searcy</t>
  </si>
  <si>
    <t>Chief of Staff and Executive Secretary for Infrastructure Implementation</t>
  </si>
  <si>
    <t>Maya Humes</t>
  </si>
  <si>
    <t>Senior Communications Advisor</t>
  </si>
  <si>
    <t>Alyssa Charney</t>
  </si>
  <si>
    <t>Midwest Climate and Energy Funders Group Annual Meeting</t>
  </si>
  <si>
    <t>Director for Lands and Climate-Smart Agriculture</t>
  </si>
  <si>
    <t>Climate and Energy Funders Group - Biodiversity Funders Group</t>
  </si>
  <si>
    <t>9/25/2025-9/26/2023</t>
  </si>
  <si>
    <t xml:space="preserve">Climate and Energy Funders Group - Biodiversity Funders Group		</t>
  </si>
  <si>
    <t>78th Annual Memorial Day Service and post-reception at the Nisei Veterans Memorial Hall</t>
  </si>
  <si>
    <t>Nisei Veterans Committee</t>
  </si>
  <si>
    <t>Seattle, WA</t>
  </si>
  <si>
    <t>5/28/2023-5/29/2023</t>
  </si>
  <si>
    <t xml:space="preserve">Nisei Veterans Committee		</t>
  </si>
  <si>
    <t>AAP, ASCI, APSA Annual Meeting</t>
  </si>
  <si>
    <t>Association of American Physicians</t>
  </si>
  <si>
    <t>4/21/2023-4/23/2023</t>
  </si>
  <si>
    <t xml:space="preserve">Association of American Physicians		</t>
  </si>
  <si>
    <t>The Asian American Foundation AANHPI Summit and Heritage Heroes Award Dinner</t>
  </si>
  <si>
    <t>The Asian American Foundation</t>
  </si>
  <si>
    <t>5/5/2023-5/6/2023</t>
  </si>
  <si>
    <t xml:space="preserve">The Asian American Foundation		</t>
  </si>
  <si>
    <t>Mario Cardona</t>
  </si>
  <si>
    <t>The Implications of Climate Change: Strategies to Support Young Children's Healthy Development</t>
  </si>
  <si>
    <t>Senior Advisor for Early Childhood Development and Education</t>
  </si>
  <si>
    <t>Too Small to Fail, Clinton Foundation</t>
  </si>
  <si>
    <t xml:space="preserve">Too Small to Fail, Clinton Foundation		</t>
  </si>
  <si>
    <t>Christian Linke Young</t>
  </si>
  <si>
    <t>Aspen Ideas Festival</t>
  </si>
  <si>
    <t>Deputy Assistant to the President for Health and Veterans Affairs</t>
  </si>
  <si>
    <t>6/27/2023-6/29/2023</t>
  </si>
  <si>
    <t xml:space="preserve">Aspen Institute		</t>
  </si>
  <si>
    <t>Reflecting on One Year of MPOX Response</t>
  </si>
  <si>
    <t>Boston University, Center for Emerging Infectious Diseases,Policy, and Research</t>
  </si>
  <si>
    <t xml:space="preserve">Boston University, Center for Emerging Infectious Diseases,Policy, and Research		</t>
  </si>
  <si>
    <t>Equality Federation's Leadership Conference 2023</t>
  </si>
  <si>
    <t>Equality Federation</t>
  </si>
  <si>
    <t>1353 Travel Report for EXECUTIVE OFFICE OF THE PRESIDENT, WHITE HOUSE OFFICE for the reporting period APRIL 1 - SEPTEMBER 30, 2023</t>
  </si>
  <si>
    <t>Assistant to the President and Coordinator of the COVID-19 Response</t>
  </si>
  <si>
    <r>
      <rPr>
        <b/>
        <sz val="8"/>
        <rFont val="Arial"/>
        <family val="2"/>
      </rPr>
      <t>OGE Form-1353</t>
    </r>
    <r>
      <rPr>
        <sz val="8"/>
        <rFont val="Arial"/>
        <family val="2"/>
      </rPr>
      <t xml:space="preserve">
(OGE-Approved Alternative for SF-326)
February 2011</t>
    </r>
  </si>
  <si>
    <r>
      <t xml:space="preserve">This report implements 31 U.S.C. </t>
    </r>
    <r>
      <rPr>
        <sz val="8"/>
        <rFont val="Calibri"/>
        <family val="2"/>
      </rPr>
      <t>§</t>
    </r>
    <r>
      <rPr>
        <sz val="8"/>
        <rFont val="Arial"/>
        <family val="2"/>
      </rPr>
      <t xml:space="preserve"> 1353.  It does not supersede other reports that may have to be filed when travel expenses are accepted under other authority.  For definitions and policies, see 41 CFR part 304-1.</t>
    </r>
  </si>
  <si>
    <t>Alaska</t>
  </si>
  <si>
    <t>Hiring Our Heros, U.S. Chamber of Commerce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</si>
</sst>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8">
    <font>
      <sz val="10"/>
      <name val="Arial"/>
    </font>
    <font>
      <sz val="11"/>
      <color theme="1"/>
      <name val="Calibri"/>
      <family val="2"/>
      <scheme val="minor"/>
    </font>
    <font>
      <sz val="8"/>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u/>
      <sz val="11"/>
      <color theme="10"/>
      <name val="Calibri"/>
      <family val="2"/>
      <scheme val="minor"/>
    </font>
    <font>
      <sz val="8"/>
      <color rgb="FF000000"/>
      <name val="Arial"/>
      <family val="2"/>
    </font>
    <font>
      <sz val="8"/>
      <name val="Calibri"/>
      <family val="2"/>
    </font>
    <font>
      <u/>
      <sz val="8"/>
      <color theme="10"/>
      <name val="Calibri"/>
      <family val="2"/>
      <scheme val="minor"/>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59">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7">
    <xf numFmtId="0" fontId="0" fillId="0" borderId="0"/>
    <xf numFmtId="0" fontId="5" fillId="8" borderId="2" applyBorder="0">
      <alignment horizontal="center" vertical="center" wrapText="1"/>
    </xf>
    <xf numFmtId="0" fontId="9" fillId="9" borderId="33" applyBorder="0">
      <alignment horizontal="center" wrapText="1"/>
      <protection hidden="1"/>
    </xf>
    <xf numFmtId="0" fontId="16" fillId="8" borderId="29" applyFont="0" applyBorder="0">
      <alignment horizontal="left" vertical="center" wrapText="1"/>
    </xf>
    <xf numFmtId="0" fontId="17" fillId="6" borderId="2" applyBorder="0">
      <alignment horizontal="center"/>
      <protection locked="0"/>
    </xf>
    <xf numFmtId="0" fontId="18" fillId="6" borderId="28" applyBorder="0">
      <alignment horizontal="center"/>
      <protection locked="0"/>
    </xf>
    <xf numFmtId="0" fontId="4" fillId="3" borderId="27" applyBorder="0">
      <alignment horizontal="center" vertical="center"/>
    </xf>
    <xf numFmtId="0" fontId="8" fillId="7" borderId="9"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2">
      <alignment vertical="center" wrapText="1"/>
    </xf>
    <xf numFmtId="0" fontId="4" fillId="5" borderId="9">
      <alignment vertical="center" wrapText="1"/>
    </xf>
    <xf numFmtId="0" fontId="6" fillId="0" borderId="4">
      <alignment horizontal="center" vertical="center"/>
    </xf>
    <xf numFmtId="0" fontId="2" fillId="4" borderId="17" applyNumberFormat="0" applyFill="0" applyBorder="0">
      <alignment horizontal="left" vertical="center" wrapText="1"/>
      <protection locked="0"/>
    </xf>
    <xf numFmtId="0" fontId="1" fillId="0" borderId="0"/>
    <xf numFmtId="0" fontId="24" fillId="0" borderId="0" applyNumberFormat="0" applyFill="0" applyBorder="0" applyAlignment="0" applyProtection="0"/>
  </cellStyleXfs>
  <cellXfs count="213">
    <xf numFmtId="0" fontId="0" fillId="0" borderId="0" xfId="0"/>
    <xf numFmtId="14" fontId="2" fillId="4" borderId="17" xfId="0" applyNumberFormat="1" applyFont="1" applyFill="1" applyBorder="1" applyAlignment="1" applyProtection="1">
      <alignment horizontal="left" vertical="center" wrapText="1"/>
      <protection locked="0"/>
    </xf>
    <xf numFmtId="0" fontId="0" fillId="0" borderId="0" xfId="0"/>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0" xfId="0"/>
    <xf numFmtId="0" fontId="7" fillId="8" borderId="0" xfId="0" applyFont="1" applyFill="1"/>
    <xf numFmtId="0" fontId="6" fillId="8" borderId="0" xfId="0" applyFont="1" applyFill="1" applyAlignment="1">
      <alignment wrapText="1"/>
    </xf>
    <xf numFmtId="0" fontId="20"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2" fillId="8" borderId="0" xfId="0" applyFont="1" applyFill="1"/>
    <xf numFmtId="0" fontId="3" fillId="0" borderId="0" xfId="0" applyFont="1"/>
    <xf numFmtId="0" fontId="23" fillId="8" borderId="0" xfId="0" applyFont="1" applyFill="1"/>
    <xf numFmtId="0" fontId="15" fillId="8" borderId="0" xfId="0" applyFont="1" applyFill="1" applyAlignment="1">
      <alignment horizontal="left" vertical="top"/>
    </xf>
    <xf numFmtId="0" fontId="0" fillId="0" borderId="0" xfId="0" applyAlignment="1">
      <alignment horizont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2" fillId="4" borderId="17" xfId="0" applyFont="1" applyFill="1" applyBorder="1" applyAlignment="1" applyProtection="1">
      <alignment horizontal="left" vertical="center" wrapText="1"/>
    </xf>
    <xf numFmtId="14" fontId="2" fillId="4" borderId="17" xfId="0" applyNumberFormat="1" applyFont="1" applyFill="1" applyBorder="1" applyAlignment="1" applyProtection="1">
      <alignment horizontal="left" vertical="center" wrapText="1"/>
    </xf>
    <xf numFmtId="0" fontId="2" fillId="4" borderId="12" xfId="0" applyFont="1" applyFill="1" applyBorder="1" applyAlignment="1" applyProtection="1">
      <alignment vertical="center" wrapText="1"/>
    </xf>
    <xf numFmtId="0" fontId="2" fillId="4" borderId="13" xfId="0" applyFont="1" applyFill="1" applyBorder="1" applyAlignment="1" applyProtection="1">
      <alignment horizontal="left" vertical="center" wrapText="1"/>
    </xf>
    <xf numFmtId="0" fontId="2" fillId="4" borderId="12"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9" xfId="0" applyFont="1" applyFill="1" applyBorder="1" applyAlignment="1" applyProtection="1">
      <alignment horizontal="left" vertical="center" wrapText="1"/>
    </xf>
    <xf numFmtId="0" fontId="2" fillId="4" borderId="48" xfId="0" applyFont="1" applyFill="1" applyBorder="1" applyAlignment="1" applyProtection="1">
      <alignment horizontal="left" vertical="center" wrapText="1"/>
    </xf>
    <xf numFmtId="0" fontId="4" fillId="6" borderId="11" xfId="7" applyFont="1" applyFill="1" applyBorder="1" applyAlignment="1" applyProtection="1">
      <alignment vertical="center" wrapText="1"/>
      <protection locked="0"/>
    </xf>
    <xf numFmtId="0" fontId="2" fillId="6" borderId="45" xfId="14" applyFont="1" applyFill="1" applyBorder="1" applyAlignment="1">
      <alignment horizontal="center" vertical="center" wrapText="1"/>
      <protection locked="0"/>
    </xf>
    <xf numFmtId="0" fontId="2" fillId="6" borderId="11" xfId="14" applyFont="1" applyFill="1" applyBorder="1" applyAlignment="1">
      <alignment horizontal="center" vertical="center" wrapText="1"/>
      <protection locked="0"/>
    </xf>
    <xf numFmtId="0" fontId="2" fillId="5" borderId="23" xfId="14" applyFont="1" applyFill="1" applyBorder="1" applyAlignment="1" applyProtection="1">
      <alignment horizontal="center" vertical="center" wrapText="1"/>
    </xf>
    <xf numFmtId="0" fontId="2" fillId="4" borderId="49" xfId="14" applyFont="1" applyFill="1" applyBorder="1" applyAlignment="1">
      <alignment horizontal="center" vertical="center" wrapText="1"/>
      <protection locked="0"/>
    </xf>
    <xf numFmtId="0" fontId="2" fillId="4" borderId="9" xfId="14" applyFont="1" applyFill="1" applyBorder="1" applyAlignment="1">
      <alignment horizontal="center" vertical="center" wrapText="1"/>
      <protection locked="0"/>
    </xf>
    <xf numFmtId="0" fontId="2" fillId="0" borderId="49" xfId="14" applyFont="1" applyFill="1" applyBorder="1" applyAlignment="1">
      <alignment horizontal="center" vertical="center" wrapText="1"/>
      <protection locked="0"/>
    </xf>
    <xf numFmtId="0" fontId="2" fillId="0" borderId="9" xfId="14" applyFont="1" applyFill="1" applyBorder="1" applyAlignment="1">
      <alignment horizontal="center" vertical="center" wrapText="1"/>
      <protection locked="0"/>
    </xf>
    <xf numFmtId="0" fontId="2" fillId="4" borderId="42" xfId="14" applyFont="1" applyFill="1" applyBorder="1" applyAlignment="1">
      <alignment horizontal="center" vertical="center" wrapText="1"/>
      <protection locked="0"/>
    </xf>
    <xf numFmtId="0" fontId="2" fillId="6" borderId="30" xfId="14" applyFont="1" applyFill="1" applyBorder="1" applyAlignment="1">
      <alignment vertical="center" wrapText="1"/>
      <protection locked="0"/>
    </xf>
    <xf numFmtId="0" fontId="2" fillId="6" borderId="15" xfId="15" applyFont="1" applyFill="1" applyBorder="1" applyAlignment="1" applyProtection="1">
      <alignment vertical="center" wrapText="1"/>
      <protection locked="0"/>
    </xf>
    <xf numFmtId="0" fontId="4" fillId="5" borderId="17" xfId="11" applyFont="1" applyBorder="1" applyAlignment="1" applyProtection="1">
      <alignment vertical="center" wrapText="1"/>
    </xf>
    <xf numFmtId="0" fontId="4" fillId="5" borderId="21" xfId="11" applyFont="1" applyBorder="1" applyAlignment="1" applyProtection="1">
      <alignment vertical="center" wrapText="1"/>
    </xf>
    <xf numFmtId="0" fontId="4" fillId="5" borderId="9" xfId="12" applyFont="1" applyAlignment="1" applyProtection="1">
      <alignment vertical="center" wrapText="1"/>
    </xf>
    <xf numFmtId="0" fontId="4" fillId="5" borderId="22" xfId="11" applyFont="1" applyBorder="1" applyAlignment="1" applyProtection="1">
      <alignment vertical="center" wrapText="1"/>
    </xf>
    <xf numFmtId="0" fontId="2" fillId="5" borderId="20" xfId="14" applyFont="1" applyFill="1" applyBorder="1" applyAlignment="1" applyProtection="1">
      <alignment horizontal="left" vertical="center" wrapText="1"/>
    </xf>
    <xf numFmtId="0" fontId="2" fillId="5" borderId="56" xfId="14" applyFont="1" applyFill="1" applyBorder="1" applyAlignment="1" applyProtection="1">
      <alignment vertical="center" wrapText="1"/>
    </xf>
    <xf numFmtId="0" fontId="2" fillId="4" borderId="17" xfId="14" applyFont="1" applyAlignment="1">
      <alignment horizontal="left" vertical="center" wrapText="1"/>
      <protection locked="0"/>
    </xf>
    <xf numFmtId="0" fontId="2" fillId="4" borderId="49" xfId="14" applyFont="1" applyFill="1" applyBorder="1" applyAlignment="1">
      <alignment horizontal="left" vertical="center" wrapText="1"/>
      <protection locked="0"/>
    </xf>
    <xf numFmtId="8" fontId="2" fillId="4" borderId="55" xfId="14" applyNumberFormat="1" applyFont="1" applyFill="1" applyBorder="1" applyAlignment="1">
      <alignment vertical="center" wrapText="1"/>
      <protection locked="0"/>
    </xf>
    <xf numFmtId="0" fontId="4" fillId="5" borderId="9" xfId="12" applyFont="1" applyAlignment="1">
      <alignment vertical="center" wrapText="1"/>
    </xf>
    <xf numFmtId="0" fontId="2" fillId="4" borderId="10" xfId="14" applyFont="1" applyFill="1" applyBorder="1" applyAlignment="1">
      <alignment horizontal="left" vertical="center" wrapText="1"/>
      <protection locked="0"/>
    </xf>
    <xf numFmtId="6" fontId="2" fillId="4" borderId="25" xfId="14" applyNumberFormat="1" applyFont="1" applyFill="1" applyBorder="1" applyAlignment="1">
      <alignment vertical="center" wrapText="1"/>
      <protection locked="0"/>
    </xf>
    <xf numFmtId="0" fontId="2" fillId="4" borderId="17" xfId="14" applyFont="1" applyFill="1" applyBorder="1" applyAlignment="1">
      <alignment horizontal="left" vertical="center" wrapText="1"/>
      <protection locked="0"/>
    </xf>
    <xf numFmtId="14" fontId="2" fillId="4" borderId="19" xfId="14" applyNumberFormat="1" applyFont="1" applyFill="1" applyBorder="1" applyAlignment="1">
      <alignment horizontal="left" vertical="center" wrapText="1"/>
      <protection locked="0"/>
    </xf>
    <xf numFmtId="0" fontId="2" fillId="4" borderId="7" xfId="14" applyFont="1" applyFill="1" applyBorder="1" applyAlignment="1">
      <alignment horizontal="left" vertical="center" wrapText="1"/>
      <protection locked="0"/>
    </xf>
    <xf numFmtId="0" fontId="2" fillId="4" borderId="24" xfId="14" applyFont="1" applyFill="1" applyBorder="1" applyAlignment="1">
      <alignment horizontal="left" vertical="center" wrapText="1"/>
      <protection locked="0"/>
    </xf>
    <xf numFmtId="0" fontId="2" fillId="4" borderId="49" xfId="14" applyFont="1" applyFill="1" applyBorder="1" applyAlignment="1" applyProtection="1">
      <alignment horizontal="left" vertical="center" wrapText="1"/>
      <protection locked="0"/>
    </xf>
    <xf numFmtId="6" fontId="2" fillId="4" borderId="55" xfId="14" applyNumberFormat="1" applyFont="1" applyFill="1" applyBorder="1" applyAlignment="1">
      <alignment vertical="center" wrapText="1"/>
      <protection locked="0"/>
    </xf>
    <xf numFmtId="0" fontId="2" fillId="4" borderId="25" xfId="14" applyFont="1" applyFill="1" applyBorder="1" applyAlignment="1">
      <alignment vertical="center" wrapText="1"/>
      <protection locked="0"/>
    </xf>
    <xf numFmtId="14" fontId="2" fillId="4" borderId="24" xfId="14" applyNumberFormat="1" applyFont="1" applyFill="1" applyBorder="1" applyAlignment="1">
      <alignment horizontal="left" vertical="center" wrapText="1"/>
      <protection locked="0"/>
    </xf>
    <xf numFmtId="0" fontId="2" fillId="0" borderId="49" xfId="14" applyFont="1" applyFill="1" applyBorder="1" applyAlignment="1">
      <alignment horizontal="left" vertical="center" wrapText="1"/>
      <protection locked="0"/>
    </xf>
    <xf numFmtId="8" fontId="2" fillId="4" borderId="25" xfId="14" applyNumberFormat="1" applyFont="1" applyFill="1" applyBorder="1" applyAlignment="1">
      <alignment vertical="center" wrapText="1"/>
      <protection locked="0"/>
    </xf>
    <xf numFmtId="0" fontId="2" fillId="0" borderId="10" xfId="14" applyFont="1" applyFill="1" applyBorder="1" applyAlignment="1">
      <alignment horizontal="left" vertical="center" wrapText="1"/>
      <protection locked="0"/>
    </xf>
    <xf numFmtId="8" fontId="2" fillId="0" borderId="25" xfId="14" applyNumberFormat="1" applyFont="1" applyFill="1" applyBorder="1" applyAlignment="1">
      <alignment vertical="center" wrapText="1"/>
      <protection locked="0"/>
    </xf>
    <xf numFmtId="6" fontId="2" fillId="0" borderId="55" xfId="14" applyNumberFormat="1" applyFont="1" applyFill="1" applyBorder="1" applyAlignment="1">
      <alignment vertical="center" wrapText="1"/>
      <protection locked="0"/>
    </xf>
    <xf numFmtId="6" fontId="2" fillId="0" borderId="25" xfId="14" applyNumberFormat="1" applyFont="1" applyFill="1" applyBorder="1" applyAlignment="1">
      <alignment vertical="center" wrapText="1"/>
      <protection locked="0"/>
    </xf>
    <xf numFmtId="0" fontId="2" fillId="4" borderId="55" xfId="14" applyFont="1" applyFill="1" applyBorder="1" applyAlignment="1">
      <alignment vertical="center" wrapText="1"/>
      <protection locked="0"/>
    </xf>
    <xf numFmtId="0" fontId="2" fillId="4" borderId="19" xfId="14" applyFont="1" applyFill="1" applyBorder="1" applyAlignment="1">
      <alignment horizontal="left" vertical="center" wrapText="1"/>
      <protection locked="0"/>
    </xf>
    <xf numFmtId="0" fontId="2" fillId="4" borderId="14" xfId="14" applyFont="1" applyFill="1" applyBorder="1" applyAlignment="1">
      <alignment horizontal="left" vertical="center" wrapText="1"/>
      <protection locked="0"/>
    </xf>
    <xf numFmtId="0" fontId="2" fillId="4" borderId="16" xfId="14" applyFont="1" applyFill="1" applyBorder="1" applyAlignment="1">
      <alignment horizontal="left" vertical="center" wrapText="1"/>
      <protection locked="0"/>
    </xf>
    <xf numFmtId="0" fontId="2" fillId="4" borderId="41" xfId="14" applyFont="1" applyFill="1" applyBorder="1" applyAlignment="1">
      <alignment horizontal="left" vertical="center" wrapText="1"/>
      <protection locked="0"/>
    </xf>
    <xf numFmtId="0" fontId="2" fillId="4" borderId="43" xfId="14" applyFont="1" applyFill="1" applyBorder="1" applyAlignment="1">
      <alignment vertical="center" wrapText="1"/>
      <protection locked="0"/>
    </xf>
    <xf numFmtId="0" fontId="2" fillId="0" borderId="0" xfId="0" applyFont="1" applyAlignment="1">
      <alignment vertical="center" wrapText="1"/>
    </xf>
    <xf numFmtId="0" fontId="2" fillId="0" borderId="0" xfId="0" applyFont="1" applyBorder="1" applyAlignment="1">
      <alignment vertical="center" wrapText="1"/>
    </xf>
    <xf numFmtId="0" fontId="4" fillId="2" borderId="26" xfId="8" applyFont="1" applyBorder="1" applyAlignment="1">
      <alignment horizontal="center" vertical="center" wrapText="1"/>
    </xf>
    <xf numFmtId="0" fontId="4" fillId="2" borderId="26" xfId="8" applyFont="1" applyBorder="1" applyAlignment="1">
      <alignment vertical="center" wrapText="1"/>
    </xf>
    <xf numFmtId="0" fontId="4" fillId="0" borderId="0" xfId="0" applyFont="1" applyFill="1" applyBorder="1" applyAlignment="1">
      <alignment vertical="center" wrapText="1"/>
    </xf>
    <xf numFmtId="0" fontId="4" fillId="5" borderId="46" xfId="0" applyFont="1" applyFill="1" applyBorder="1" applyAlignment="1">
      <alignment vertical="center" wrapText="1"/>
    </xf>
    <xf numFmtId="0" fontId="2" fillId="5" borderId="0" xfId="0" applyFont="1" applyFill="1" applyAlignment="1" applyProtection="1">
      <alignment vertical="center" wrapText="1"/>
    </xf>
    <xf numFmtId="0" fontId="2" fillId="5" borderId="0" xfId="0" applyFont="1" applyFill="1" applyAlignment="1" applyProtection="1">
      <alignment horizontal="center" vertical="center" wrapText="1"/>
    </xf>
    <xf numFmtId="0" fontId="2" fillId="4" borderId="49"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6" fontId="2" fillId="4" borderId="35" xfId="0" applyNumberFormat="1" applyFont="1" applyFill="1" applyBorder="1" applyAlignment="1" applyProtection="1">
      <alignment vertical="center" wrapText="1"/>
    </xf>
    <xf numFmtId="0" fontId="2" fillId="4" borderId="9" xfId="0" applyFont="1" applyFill="1" applyBorder="1" applyAlignment="1" applyProtection="1">
      <alignment horizontal="center" vertical="center" wrapText="1"/>
    </xf>
    <xf numFmtId="6" fontId="2" fillId="4" borderId="25" xfId="0" applyNumberFormat="1" applyFont="1" applyFill="1" applyBorder="1" applyAlignment="1" applyProtection="1">
      <alignment vertical="center" wrapText="1"/>
    </xf>
    <xf numFmtId="0" fontId="2" fillId="4" borderId="48" xfId="0" applyFont="1" applyFill="1" applyBorder="1" applyAlignment="1" applyProtection="1">
      <alignment horizontal="center" vertical="center" wrapText="1"/>
    </xf>
    <xf numFmtId="6" fontId="2" fillId="4" borderId="48" xfId="0" applyNumberFormat="1" applyFont="1" applyFill="1" applyBorder="1" applyAlignment="1" applyProtection="1">
      <alignment vertical="center" wrapText="1"/>
    </xf>
    <xf numFmtId="6" fontId="2" fillId="0" borderId="48" xfId="0" applyNumberFormat="1" applyFont="1" applyFill="1" applyBorder="1" applyAlignment="1">
      <alignment vertical="center" wrapText="1"/>
    </xf>
    <xf numFmtId="0" fontId="2" fillId="4" borderId="0" xfId="0" applyFont="1" applyFill="1" applyAlignment="1">
      <alignment vertical="center" wrapText="1"/>
    </xf>
    <xf numFmtId="0" fontId="25" fillId="0" borderId="0" xfId="0" applyFont="1" applyAlignment="1">
      <alignment vertical="center" wrapText="1"/>
    </xf>
    <xf numFmtId="0" fontId="2" fillId="0" borderId="0" xfId="0" applyFont="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8" xfId="0" applyFont="1" applyBorder="1" applyAlignment="1">
      <alignment vertical="center" wrapText="1"/>
    </xf>
    <xf numFmtId="0" fontId="2" fillId="0" borderId="11" xfId="0" applyFont="1" applyBorder="1" applyAlignment="1">
      <alignment vertical="center" wrapText="1"/>
    </xf>
    <xf numFmtId="0" fontId="2" fillId="0" borderId="28" xfId="0" applyFont="1" applyBorder="1" applyAlignment="1" applyProtection="1">
      <alignment vertical="center" wrapText="1"/>
      <protection locked="0" hidden="1"/>
    </xf>
    <xf numFmtId="0" fontId="2" fillId="0" borderId="5" xfId="0" applyFont="1" applyBorder="1" applyAlignment="1">
      <alignment vertical="center" wrapText="1"/>
    </xf>
    <xf numFmtId="0" fontId="2" fillId="0" borderId="6" xfId="0" applyFont="1" applyBorder="1" applyAlignment="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0" xfId="0" applyFont="1" applyFill="1" applyBorder="1" applyAlignment="1">
      <alignment horizontal="center" vertical="center"/>
    </xf>
    <xf numFmtId="0" fontId="5" fillId="8" borderId="32"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4"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2"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0" fillId="8" borderId="0" xfId="0" applyFont="1" applyFill="1" applyAlignment="1">
      <alignment horizontal="left" vertical="top" wrapText="1"/>
    </xf>
    <xf numFmtId="0" fontId="2" fillId="5" borderId="39" xfId="13" applyFont="1" applyFill="1" applyBorder="1" applyAlignment="1">
      <alignment horizontal="center" vertical="center" wrapText="1"/>
    </xf>
    <xf numFmtId="0" fontId="2" fillId="5" borderId="40" xfId="13" applyFont="1" applyFill="1" applyBorder="1" applyAlignment="1">
      <alignment horizontal="center" vertical="center" wrapText="1"/>
    </xf>
    <xf numFmtId="0" fontId="2" fillId="5" borderId="44" xfId="13" applyFont="1" applyFill="1" applyBorder="1" applyAlignment="1">
      <alignment horizontal="center" vertical="center" wrapText="1"/>
    </xf>
    <xf numFmtId="0" fontId="4" fillId="5" borderId="22" xfId="11" applyFont="1" applyBorder="1" applyAlignment="1" applyProtection="1">
      <alignment vertical="center" wrapText="1"/>
    </xf>
    <xf numFmtId="0" fontId="4" fillId="5" borderId="20" xfId="11" applyFont="1" applyBorder="1" applyAlignment="1" applyProtection="1">
      <alignment vertical="center" wrapText="1"/>
    </xf>
    <xf numFmtId="0" fontId="2" fillId="4" borderId="12" xfId="0" applyFont="1" applyFill="1" applyBorder="1" applyAlignment="1" applyProtection="1">
      <alignment horizontal="center" vertical="center" wrapText="1"/>
      <protection locked="0"/>
    </xf>
    <xf numFmtId="0" fontId="2" fillId="0" borderId="0" xfId="0" applyFont="1" applyAlignment="1">
      <alignment vertical="center" wrapText="1"/>
    </xf>
    <xf numFmtId="0" fontId="2" fillId="0" borderId="13" xfId="0" applyFont="1" applyBorder="1" applyAlignment="1">
      <alignment vertical="center" wrapText="1"/>
    </xf>
    <xf numFmtId="0" fontId="4" fillId="5" borderId="9" xfId="12" applyFont="1" applyAlignment="1">
      <alignment vertical="center" wrapText="1"/>
    </xf>
    <xf numFmtId="0" fontId="4" fillId="5" borderId="12" xfId="12" applyFont="1" applyFill="1" applyBorder="1" applyAlignment="1">
      <alignment horizontal="center" vertical="center" wrapText="1"/>
    </xf>
    <xf numFmtId="0" fontId="4" fillId="5" borderId="0" xfId="12" applyFont="1" applyFill="1" applyBorder="1" applyAlignment="1">
      <alignment horizontal="center" vertical="center" wrapText="1"/>
    </xf>
    <xf numFmtId="0" fontId="4" fillId="5" borderId="13" xfId="12" applyFont="1" applyFill="1" applyBorder="1" applyAlignment="1">
      <alignment horizontal="center" vertical="center" wrapText="1"/>
    </xf>
    <xf numFmtId="0" fontId="2" fillId="5" borderId="14"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2" fillId="0" borderId="57" xfId="0" applyFont="1" applyBorder="1" applyAlignment="1">
      <alignment vertical="center" wrapText="1"/>
    </xf>
    <xf numFmtId="0" fontId="2" fillId="0" borderId="58" xfId="0" applyFont="1" applyBorder="1" applyAlignment="1">
      <alignment vertical="center" wrapText="1"/>
    </xf>
    <xf numFmtId="0" fontId="4" fillId="5" borderId="20" xfId="11" applyFont="1" applyBorder="1" applyAlignment="1" applyProtection="1">
      <alignment horizontal="center" vertical="center" wrapText="1"/>
    </xf>
    <xf numFmtId="0" fontId="4" fillId="5" borderId="23" xfId="11" applyFont="1" applyBorder="1" applyAlignment="1" applyProtection="1">
      <alignment horizontal="center" vertical="center" wrapText="1"/>
    </xf>
    <xf numFmtId="0" fontId="4" fillId="5" borderId="21" xfId="11" applyFont="1" applyBorder="1" applyAlignment="1" applyProtection="1">
      <alignment horizontal="center" vertical="center" wrapText="1"/>
    </xf>
    <xf numFmtId="0" fontId="4" fillId="5" borderId="14" xfId="12" applyFont="1" applyFill="1" applyBorder="1" applyAlignment="1">
      <alignment horizontal="center" vertical="center" wrapText="1"/>
    </xf>
    <xf numFmtId="0" fontId="4" fillId="5" borderId="15" xfId="12" applyFont="1" applyFill="1" applyBorder="1" applyAlignment="1">
      <alignment horizontal="center" vertical="center" wrapText="1"/>
    </xf>
    <xf numFmtId="0" fontId="4" fillId="5" borderId="16" xfId="12" applyFont="1" applyFill="1" applyBorder="1" applyAlignment="1">
      <alignment horizontal="center" vertical="center" wrapText="1"/>
    </xf>
    <xf numFmtId="0" fontId="2" fillId="5" borderId="39" xfId="13" applyFont="1" applyFill="1" applyBorder="1" applyAlignment="1" applyProtection="1">
      <alignment horizontal="center" vertical="center" wrapText="1"/>
    </xf>
    <xf numFmtId="0" fontId="2" fillId="5" borderId="40" xfId="13" applyFont="1" applyFill="1" applyBorder="1" applyAlignment="1" applyProtection="1">
      <alignment horizontal="center" vertical="center" wrapText="1"/>
    </xf>
    <xf numFmtId="0" fontId="2" fillId="5" borderId="44" xfId="13" applyFont="1" applyFill="1" applyBorder="1" applyAlignment="1" applyProtection="1">
      <alignment horizontal="center" vertical="center" wrapText="1"/>
    </xf>
    <xf numFmtId="0" fontId="4" fillId="5" borderId="17" xfId="11" applyFont="1" applyBorder="1" applyAlignment="1" applyProtection="1">
      <alignment vertical="center" wrapText="1"/>
    </xf>
    <xf numFmtId="0" fontId="2" fillId="4" borderId="12"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4" fillId="5" borderId="9" xfId="12" applyFont="1" applyAlignment="1" applyProtection="1">
      <alignment vertical="center" wrapText="1"/>
    </xf>
    <xf numFmtId="0" fontId="4" fillId="5" borderId="12" xfId="12" applyFont="1" applyFill="1" applyBorder="1" applyAlignment="1" applyProtection="1">
      <alignment horizontal="center" vertical="center" wrapText="1"/>
    </xf>
    <xf numFmtId="0" fontId="4" fillId="5" borderId="0" xfId="12" applyFont="1" applyFill="1" applyBorder="1" applyAlignment="1" applyProtection="1">
      <alignment horizontal="center" vertical="center" wrapText="1"/>
    </xf>
    <xf numFmtId="0" fontId="4" fillId="5" borderId="13" xfId="12" applyFont="1" applyFill="1" applyBorder="1" applyAlignment="1" applyProtection="1">
      <alignment horizontal="center" vertical="center" wrapText="1"/>
    </xf>
    <xf numFmtId="0" fontId="4" fillId="2" borderId="45" xfId="8" applyFont="1" applyBorder="1" applyAlignment="1">
      <alignment horizontal="center" vertical="center" wrapText="1"/>
    </xf>
    <xf numFmtId="0" fontId="4" fillId="2" borderId="50" xfId="8" applyFont="1" applyBorder="1" applyAlignment="1">
      <alignment horizontal="center" vertical="center" wrapText="1"/>
    </xf>
    <xf numFmtId="0" fontId="4" fillId="2" borderId="45" xfId="9" applyFont="1" applyBorder="1" applyAlignment="1">
      <alignment horizontal="center" vertical="center" wrapText="1"/>
    </xf>
    <xf numFmtId="0" fontId="4" fillId="2" borderId="50" xfId="9" applyFont="1" applyBorder="1" applyAlignment="1">
      <alignment horizontal="center" vertical="center" wrapText="1"/>
    </xf>
    <xf numFmtId="0" fontId="4" fillId="2" borderId="28" xfId="8" applyFont="1" applyBorder="1" applyAlignment="1">
      <alignment horizontal="center" vertical="center" wrapText="1"/>
    </xf>
    <xf numFmtId="0" fontId="4" fillId="2" borderId="11" xfId="8" applyFont="1" applyBorder="1" applyAlignment="1">
      <alignment horizontal="center" vertical="center" wrapText="1"/>
    </xf>
    <xf numFmtId="0" fontId="4" fillId="2" borderId="46" xfId="8" applyFont="1" applyBorder="1" applyAlignment="1">
      <alignment horizontal="center" vertical="center" wrapText="1"/>
    </xf>
    <xf numFmtId="0" fontId="4" fillId="2" borderId="47" xfId="8" applyFont="1" applyBorder="1" applyAlignment="1">
      <alignment horizontal="center" vertical="center" wrapText="1"/>
    </xf>
    <xf numFmtId="0" fontId="4" fillId="2" borderId="0" xfId="8" applyFont="1" applyBorder="1" applyAlignment="1">
      <alignment horizontal="center" vertical="center" wrapText="1"/>
    </xf>
    <xf numFmtId="0" fontId="4" fillId="2" borderId="15" xfId="8" applyFont="1" applyBorder="1" applyAlignment="1">
      <alignment horizontal="center" vertical="center" wrapText="1"/>
    </xf>
    <xf numFmtId="0" fontId="4" fillId="9" borderId="1" xfId="6" applyFont="1" applyFill="1" applyBorder="1" applyAlignment="1">
      <alignment horizontal="center" vertical="center" wrapText="1"/>
    </xf>
    <xf numFmtId="0" fontId="4" fillId="9" borderId="0" xfId="6" applyFont="1" applyFill="1" applyBorder="1" applyAlignment="1">
      <alignment horizontal="center" vertical="center" wrapText="1"/>
    </xf>
    <xf numFmtId="0" fontId="4" fillId="9" borderId="15" xfId="6" applyFont="1" applyFill="1" applyBorder="1" applyAlignment="1">
      <alignment horizontal="center" vertical="center" wrapText="1"/>
    </xf>
    <xf numFmtId="0" fontId="4" fillId="6" borderId="1" xfId="6" applyFont="1" applyFill="1" applyBorder="1" applyAlignment="1" applyProtection="1">
      <alignment horizontal="center" vertical="center" wrapText="1"/>
      <protection locked="0"/>
    </xf>
    <xf numFmtId="0" fontId="4" fillId="6" borderId="0" xfId="6" applyFont="1" applyFill="1" applyBorder="1" applyAlignment="1" applyProtection="1">
      <alignment horizontal="center" vertical="center" wrapText="1"/>
      <protection locked="0"/>
    </xf>
    <xf numFmtId="0" fontId="4" fillId="6" borderId="15" xfId="6" applyFont="1" applyFill="1" applyBorder="1" applyAlignment="1" applyProtection="1">
      <alignment horizontal="center" vertical="center" wrapText="1"/>
      <protection locked="0"/>
    </xf>
    <xf numFmtId="0" fontId="4" fillId="9" borderId="3" xfId="6" applyFont="1" applyFill="1" applyBorder="1" applyAlignment="1">
      <alignment horizontal="center" vertical="center" wrapText="1"/>
    </xf>
    <xf numFmtId="0" fontId="4" fillId="9" borderId="11" xfId="6" applyFont="1" applyFill="1" applyBorder="1" applyAlignment="1">
      <alignment horizontal="center" vertical="center" wrapText="1"/>
    </xf>
    <xf numFmtId="0" fontId="4" fillId="9" borderId="47" xfId="6" applyFont="1" applyFill="1" applyBorder="1" applyAlignment="1">
      <alignment horizontal="center" vertical="center" wrapText="1"/>
    </xf>
    <xf numFmtId="0" fontId="2" fillId="0" borderId="4" xfId="14" applyFont="1" applyFill="1" applyBorder="1" applyAlignment="1" applyProtection="1">
      <alignment horizontal="center" vertical="center" wrapText="1"/>
      <protection locked="0"/>
    </xf>
    <xf numFmtId="0" fontId="2" fillId="0" borderId="26" xfId="14" applyFont="1" applyFill="1" applyBorder="1" applyAlignment="1" applyProtection="1">
      <alignment horizontal="center" vertical="center" wrapText="1"/>
      <protection locked="0"/>
    </xf>
    <xf numFmtId="0" fontId="2" fillId="0" borderId="51" xfId="14" applyFont="1" applyFill="1" applyBorder="1" applyAlignment="1" applyProtection="1">
      <alignment horizontal="center" vertical="center" wrapText="1"/>
      <protection locked="0"/>
    </xf>
    <xf numFmtId="0" fontId="4" fillId="3" borderId="12" xfId="6" applyFont="1" applyBorder="1" applyAlignment="1">
      <alignment horizontal="center" vertical="center" wrapText="1"/>
    </xf>
    <xf numFmtId="0" fontId="4" fillId="3" borderId="13" xfId="6" applyFont="1" applyBorder="1" applyAlignment="1">
      <alignment horizontal="center" vertical="center" wrapText="1"/>
    </xf>
    <xf numFmtId="0" fontId="4" fillId="3" borderId="14" xfId="6" applyFont="1" applyBorder="1" applyAlignment="1">
      <alignment horizontal="center" vertical="center" wrapText="1"/>
    </xf>
    <xf numFmtId="0" fontId="4" fillId="3" borderId="16" xfId="6" applyFont="1" applyBorder="1" applyAlignment="1">
      <alignment horizontal="center" vertical="center" wrapText="1"/>
    </xf>
    <xf numFmtId="0" fontId="2" fillId="6" borderId="28" xfId="0" applyFont="1" applyFill="1" applyBorder="1" applyAlignment="1" applyProtection="1">
      <alignment horizontal="center" vertical="center" wrapText="1"/>
      <protection locked="0"/>
    </xf>
    <xf numFmtId="0" fontId="2" fillId="0" borderId="0" xfId="0" applyFont="1" applyBorder="1" applyAlignment="1">
      <alignment vertical="center" wrapText="1"/>
    </xf>
    <xf numFmtId="0" fontId="2" fillId="0" borderId="11" xfId="0" applyFont="1" applyBorder="1" applyAlignment="1">
      <alignment vertical="center" wrapText="1"/>
    </xf>
    <xf numFmtId="0" fontId="27" fillId="6" borderId="15" xfId="16" applyFont="1" applyFill="1" applyBorder="1" applyAlignment="1" applyProtection="1">
      <alignment vertical="center" wrapText="1"/>
      <protection locked="0"/>
    </xf>
    <xf numFmtId="0" fontId="2" fillId="6" borderId="15" xfId="10" applyFont="1" applyBorder="1" applyAlignment="1">
      <alignment vertical="center" wrapText="1"/>
      <protection locked="0"/>
    </xf>
    <xf numFmtId="0" fontId="2" fillId="6" borderId="47" xfId="10" applyFont="1" applyBorder="1" applyAlignment="1">
      <alignment vertical="center" wrapText="1"/>
      <protection locked="0"/>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4" fillId="9" borderId="36" xfId="0" applyFont="1" applyFill="1" applyBorder="1" applyAlignment="1" applyProtection="1">
      <alignment horizontal="center" vertical="center" wrapText="1"/>
      <protection hidden="1"/>
    </xf>
    <xf numFmtId="0" fontId="4" fillId="9" borderId="34" xfId="0" applyFont="1" applyFill="1" applyBorder="1" applyAlignment="1" applyProtection="1">
      <alignment horizontal="center" vertical="center" wrapText="1"/>
      <protection hidden="1"/>
    </xf>
    <xf numFmtId="0" fontId="4" fillId="8" borderId="37"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2" fillId="8" borderId="53" xfId="0" applyFont="1" applyFill="1" applyBorder="1" applyAlignment="1">
      <alignment horizontal="left" vertical="center" wrapText="1"/>
    </xf>
    <xf numFmtId="0" fontId="2" fillId="8" borderId="54"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4" fillId="6" borderId="28" xfId="0" applyFont="1" applyFill="1" applyBorder="1" applyAlignment="1" applyProtection="1">
      <alignment horizontal="center" vertical="center" wrapText="1"/>
      <protection locked="0"/>
    </xf>
    <xf numFmtId="0" fontId="4" fillId="6" borderId="2" xfId="6" applyFont="1" applyFill="1" applyBorder="1" applyAlignment="1" applyProtection="1">
      <alignment horizontal="center" vertical="center" wrapText="1"/>
      <protection locked="0"/>
    </xf>
    <xf numFmtId="0" fontId="4" fillId="6" borderId="28" xfId="6" applyFont="1" applyFill="1" applyBorder="1" applyAlignment="1" applyProtection="1">
      <alignment horizontal="center" vertical="center" wrapText="1"/>
      <protection locked="0"/>
    </xf>
    <xf numFmtId="0" fontId="4" fillId="6" borderId="46" xfId="6" applyFont="1" applyFill="1" applyBorder="1" applyAlignment="1" applyProtection="1">
      <alignment horizontal="center" vertical="center" wrapText="1"/>
      <protection locked="0"/>
    </xf>
    <xf numFmtId="0" fontId="4" fillId="2" borderId="26" xfId="9" applyFont="1" applyBorder="1" applyAlignment="1">
      <alignment horizontal="center" vertical="center" wrapText="1"/>
    </xf>
    <xf numFmtId="0" fontId="2" fillId="0" borderId="51" xfId="0" applyFont="1" applyBorder="1" applyAlignment="1">
      <alignment horizontal="center" vertical="center" wrapText="1"/>
    </xf>
    <xf numFmtId="0" fontId="4" fillId="2" borderId="35" xfId="9" applyFont="1" applyBorder="1" applyAlignment="1">
      <alignment horizontal="center" vertical="center" wrapText="1"/>
    </xf>
    <xf numFmtId="0" fontId="2" fillId="0" borderId="52" xfId="0" applyFont="1" applyBorder="1" applyAlignment="1">
      <alignment horizontal="center" vertical="center" wrapText="1"/>
    </xf>
    <xf numFmtId="0" fontId="4" fillId="2" borderId="45" xfId="9" applyFont="1" applyBorder="1" applyAlignment="1">
      <alignment vertical="center" wrapText="1"/>
    </xf>
    <xf numFmtId="0" fontId="2" fillId="0" borderId="50" xfId="0" applyFont="1" applyBorder="1" applyAlignment="1">
      <alignment vertical="center" wrapText="1"/>
    </xf>
  </cellXfs>
  <cellStyles count="17">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Hyperlink" xfId="16" builtinId="8"/>
    <cellStyle name="Normal" xfId="0" builtinId="0"/>
    <cellStyle name="Normal 2" xfId="15" xr:uid="{7B37BFBE-D16D-440C-9917-6875CE264A5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ssica.m.blakemore@who.eop.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3" workbookViewId="0">
      <selection activeCell="N1" sqref="N1"/>
    </sheetView>
  </sheetViews>
  <sheetFormatPr defaultRowHeight="13.2"/>
  <cols>
    <col min="1" max="1" width="3.44140625" customWidth="1"/>
    <col min="2" max="2" width="3.33203125" customWidth="1"/>
  </cols>
  <sheetData>
    <row r="1" spans="1:13">
      <c r="A1" s="103" t="s">
        <v>52</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58</v>
      </c>
      <c r="B4" s="114"/>
      <c r="C4" s="114"/>
      <c r="D4" s="114"/>
      <c r="E4" s="114"/>
      <c r="F4" s="114"/>
      <c r="G4" s="114"/>
      <c r="H4" s="114"/>
      <c r="I4" s="114"/>
      <c r="J4" s="114"/>
      <c r="K4" s="114"/>
      <c r="L4" s="114"/>
      <c r="M4" s="114"/>
    </row>
    <row r="5" spans="1:13">
      <c r="A5" s="3"/>
      <c r="B5" s="3"/>
      <c r="C5" s="3"/>
      <c r="D5" s="3"/>
      <c r="E5" s="3"/>
      <c r="F5" s="3"/>
      <c r="G5" s="3"/>
      <c r="H5" s="3"/>
      <c r="I5" s="3"/>
      <c r="J5" s="3"/>
      <c r="K5" s="3"/>
      <c r="L5" s="3"/>
      <c r="M5" s="3"/>
    </row>
    <row r="6" spans="1:13" ht="63" customHeight="1">
      <c r="A6" s="112" t="s">
        <v>82</v>
      </c>
      <c r="B6" s="112"/>
      <c r="C6" s="112"/>
      <c r="D6" s="112"/>
      <c r="E6" s="112"/>
      <c r="F6" s="112"/>
      <c r="G6" s="112"/>
      <c r="H6" s="112"/>
      <c r="I6" s="112"/>
      <c r="J6" s="112"/>
      <c r="K6" s="112"/>
      <c r="L6" s="112"/>
      <c r="M6" s="112"/>
    </row>
    <row r="7" spans="1:13">
      <c r="A7" s="3"/>
      <c r="B7" s="3"/>
      <c r="C7" s="3"/>
      <c r="D7" s="3"/>
      <c r="E7" s="3"/>
      <c r="F7" s="3"/>
      <c r="G7" s="3"/>
      <c r="H7" s="3"/>
      <c r="I7" s="3"/>
      <c r="J7" s="3"/>
      <c r="K7" s="3"/>
      <c r="L7" s="3"/>
      <c r="M7" s="3"/>
    </row>
    <row r="8" spans="1:13" ht="42" customHeight="1">
      <c r="A8" s="113" t="s">
        <v>53</v>
      </c>
      <c r="B8" s="113"/>
      <c r="C8" s="113"/>
      <c r="D8" s="113"/>
      <c r="E8" s="113"/>
      <c r="F8" s="113"/>
      <c r="G8" s="113"/>
      <c r="H8" s="113"/>
      <c r="I8" s="113"/>
      <c r="J8" s="113"/>
      <c r="K8" s="113"/>
      <c r="L8" s="113"/>
      <c r="M8" s="113"/>
    </row>
    <row r="9" spans="1:13">
      <c r="A9" s="3"/>
      <c r="B9" s="3"/>
      <c r="C9" s="3"/>
      <c r="D9" s="3"/>
      <c r="E9" s="3"/>
      <c r="F9" s="3"/>
      <c r="G9" s="3"/>
      <c r="H9" s="3"/>
      <c r="I9" s="3"/>
      <c r="J9" s="3"/>
      <c r="K9" s="3"/>
      <c r="L9" s="3"/>
      <c r="M9" s="3"/>
    </row>
    <row r="10" spans="1:13" ht="15.6">
      <c r="A10" s="16" t="s">
        <v>59</v>
      </c>
      <c r="B10" s="3"/>
      <c r="C10" s="3"/>
      <c r="D10" s="3"/>
      <c r="E10" s="3"/>
      <c r="F10" s="3"/>
      <c r="G10" s="3"/>
      <c r="H10" s="3"/>
      <c r="I10" s="3"/>
      <c r="J10" s="3"/>
      <c r="K10" s="3"/>
      <c r="L10" s="3"/>
      <c r="M10" s="3"/>
    </row>
    <row r="11" spans="1:13" s="6" customFormat="1">
      <c r="A11" s="11"/>
      <c r="B11" s="3"/>
      <c r="C11" s="3"/>
      <c r="D11" s="3"/>
      <c r="E11" s="3"/>
      <c r="F11" s="3"/>
      <c r="G11" s="3"/>
      <c r="H11" s="3"/>
      <c r="I11" s="3"/>
      <c r="J11" s="3"/>
      <c r="K11" s="3"/>
      <c r="L11" s="3"/>
      <c r="M11" s="3"/>
    </row>
    <row r="12" spans="1:13" s="15" customFormat="1">
      <c r="A12" s="14" t="s">
        <v>54</v>
      </c>
      <c r="B12" s="11"/>
      <c r="C12" s="11"/>
      <c r="D12" s="11"/>
      <c r="E12" s="11"/>
      <c r="F12" s="11"/>
      <c r="G12" s="11"/>
      <c r="H12" s="11"/>
      <c r="I12" s="11"/>
      <c r="J12" s="11"/>
      <c r="K12" s="11"/>
      <c r="L12" s="11"/>
      <c r="M12" s="11"/>
    </row>
    <row r="13" spans="1:13" s="6" customFormat="1" ht="30" customHeight="1">
      <c r="A13" s="5"/>
      <c r="B13" s="99" t="s">
        <v>55</v>
      </c>
      <c r="C13" s="100"/>
      <c r="D13" s="100"/>
      <c r="E13" s="100"/>
      <c r="F13" s="100"/>
      <c r="G13" s="100"/>
      <c r="H13" s="100"/>
      <c r="I13" s="100"/>
      <c r="J13" s="100"/>
      <c r="K13" s="100"/>
      <c r="L13" s="100"/>
      <c r="M13" s="100"/>
    </row>
    <row r="14" spans="1:13" s="6" customFormat="1" ht="30" customHeight="1">
      <c r="A14" s="5"/>
      <c r="B14" s="5" t="s">
        <v>27</v>
      </c>
      <c r="C14" s="99" t="s">
        <v>51</v>
      </c>
      <c r="D14" s="99"/>
      <c r="E14" s="99"/>
      <c r="F14" s="99"/>
      <c r="G14" s="99"/>
      <c r="H14" s="99"/>
      <c r="I14" s="99"/>
      <c r="J14" s="99"/>
      <c r="K14" s="99"/>
      <c r="L14" s="99"/>
      <c r="M14" s="99"/>
    </row>
    <row r="15" spans="1:13" s="2" customFormat="1" ht="25.5" customHeight="1">
      <c r="A15" s="4"/>
      <c r="B15" s="5" t="s">
        <v>27</v>
      </c>
      <c r="C15" s="99" t="s">
        <v>40</v>
      </c>
      <c r="D15" s="99"/>
      <c r="E15" s="99"/>
      <c r="F15" s="99"/>
      <c r="G15" s="99"/>
      <c r="H15" s="99"/>
      <c r="I15" s="99"/>
      <c r="J15" s="99"/>
      <c r="K15" s="99"/>
      <c r="L15" s="99"/>
      <c r="M15" s="99"/>
    </row>
    <row r="16" spans="1:13" s="6" customFormat="1" ht="36.75" customHeight="1">
      <c r="A16" s="4"/>
      <c r="B16" s="5" t="s">
        <v>27</v>
      </c>
      <c r="C16" s="99" t="s">
        <v>83</v>
      </c>
      <c r="D16" s="99"/>
      <c r="E16" s="99"/>
      <c r="F16" s="99"/>
      <c r="G16" s="99"/>
      <c r="H16" s="99"/>
      <c r="I16" s="99"/>
      <c r="J16" s="99"/>
      <c r="K16" s="99"/>
      <c r="L16" s="99"/>
      <c r="M16" s="99"/>
    </row>
    <row r="17" spans="1:13" s="6" customFormat="1" ht="16.5" customHeight="1">
      <c r="A17" s="14" t="s">
        <v>66</v>
      </c>
      <c r="B17" s="3"/>
      <c r="C17" s="3"/>
      <c r="D17" s="3"/>
      <c r="E17" s="3"/>
      <c r="F17" s="3"/>
      <c r="G17" s="3"/>
      <c r="H17" s="3"/>
      <c r="I17" s="3"/>
      <c r="J17" s="3"/>
      <c r="K17" s="3"/>
      <c r="L17" s="3"/>
      <c r="M17" s="3"/>
    </row>
    <row r="18" spans="1:13" s="6" customFormat="1" ht="34.5" customHeight="1">
      <c r="A18" s="5"/>
      <c r="B18" s="115" t="s">
        <v>61</v>
      </c>
      <c r="C18" s="116"/>
      <c r="D18" s="116"/>
      <c r="E18" s="116"/>
      <c r="F18" s="116"/>
      <c r="G18" s="116"/>
      <c r="H18" s="116"/>
      <c r="I18" s="116"/>
      <c r="J18" s="116"/>
      <c r="K18" s="116"/>
      <c r="L18" s="116"/>
      <c r="M18" s="116"/>
    </row>
    <row r="19" spans="1:13" s="6" customFormat="1" ht="21.75" customHeight="1">
      <c r="A19" s="4"/>
      <c r="B19" s="5" t="s">
        <v>27</v>
      </c>
      <c r="C19" s="99" t="s">
        <v>50</v>
      </c>
      <c r="D19" s="99"/>
      <c r="E19" s="99"/>
      <c r="F19" s="99"/>
      <c r="G19" s="99"/>
      <c r="H19" s="99"/>
      <c r="I19" s="99"/>
      <c r="J19" s="99"/>
      <c r="K19" s="99"/>
      <c r="L19" s="99"/>
      <c r="M19" s="99"/>
    </row>
    <row r="20" spans="1:13" s="6" customFormat="1" ht="71.25" customHeight="1">
      <c r="A20" s="4"/>
      <c r="B20" s="5" t="s">
        <v>27</v>
      </c>
      <c r="C20" s="99" t="s">
        <v>62</v>
      </c>
      <c r="D20" s="100"/>
      <c r="E20" s="100"/>
      <c r="F20" s="100"/>
      <c r="G20" s="100"/>
      <c r="H20" s="100"/>
      <c r="I20" s="100"/>
      <c r="J20" s="100"/>
      <c r="K20" s="100"/>
      <c r="L20" s="100"/>
      <c r="M20" s="100"/>
    </row>
    <row r="21" spans="1:13" s="6" customFormat="1" ht="27.75" customHeight="1">
      <c r="A21" s="4"/>
      <c r="B21" s="5" t="s">
        <v>27</v>
      </c>
      <c r="C21" s="99" t="s">
        <v>28</v>
      </c>
      <c r="D21" s="100"/>
      <c r="E21" s="100"/>
      <c r="F21" s="100"/>
      <c r="G21" s="100"/>
      <c r="H21" s="100"/>
      <c r="I21" s="100"/>
      <c r="J21" s="100"/>
      <c r="K21" s="100"/>
      <c r="L21" s="100"/>
      <c r="M21" s="100"/>
    </row>
    <row r="22" spans="1:13" s="6" customFormat="1" ht="23.25" customHeight="1">
      <c r="A22" s="14" t="s">
        <v>41</v>
      </c>
      <c r="B22" s="5"/>
      <c r="C22" s="19"/>
      <c r="D22" s="19"/>
      <c r="E22" s="19"/>
      <c r="F22" s="19"/>
      <c r="G22" s="19"/>
      <c r="H22" s="19"/>
      <c r="I22" s="19"/>
      <c r="J22" s="19"/>
      <c r="K22" s="19"/>
      <c r="L22" s="19"/>
      <c r="M22" s="19"/>
    </row>
    <row r="23" spans="1:13" s="6" customFormat="1" ht="44.25" customHeight="1">
      <c r="A23" s="5"/>
      <c r="B23" s="115" t="s">
        <v>69</v>
      </c>
      <c r="C23" s="116"/>
      <c r="D23" s="116"/>
      <c r="E23" s="116"/>
      <c r="F23" s="116"/>
      <c r="G23" s="116"/>
      <c r="H23" s="116"/>
      <c r="I23" s="116"/>
      <c r="J23" s="116"/>
      <c r="K23" s="116"/>
      <c r="L23" s="116"/>
      <c r="M23" s="116"/>
    </row>
    <row r="24" spans="1:13" s="6" customFormat="1" ht="19.5" customHeight="1">
      <c r="A24" s="5"/>
      <c r="B24" s="17" t="s">
        <v>65</v>
      </c>
      <c r="C24" s="17"/>
      <c r="D24" s="17"/>
      <c r="E24" s="17"/>
      <c r="F24" s="17"/>
      <c r="G24" s="17"/>
      <c r="H24" s="17"/>
      <c r="I24" s="17"/>
      <c r="J24" s="17"/>
      <c r="K24" s="17"/>
      <c r="L24" s="17"/>
      <c r="M24" s="17"/>
    </row>
    <row r="25" spans="1:13" s="6" customFormat="1" ht="19.5" customHeight="1">
      <c r="A25" s="5"/>
      <c r="B25" s="5" t="s">
        <v>27</v>
      </c>
      <c r="C25" s="102" t="s">
        <v>84</v>
      </c>
      <c r="D25" s="102"/>
      <c r="E25" s="102"/>
      <c r="F25" s="102"/>
      <c r="G25" s="102"/>
      <c r="H25" s="102"/>
      <c r="I25" s="102"/>
      <c r="J25" s="102"/>
      <c r="K25" s="102"/>
      <c r="L25" s="102"/>
      <c r="M25" s="102"/>
    </row>
    <row r="26" spans="1:13" s="6" customFormat="1" ht="34.5" customHeight="1">
      <c r="A26" s="5"/>
      <c r="B26" s="5" t="s">
        <v>27</v>
      </c>
      <c r="C26" s="99" t="s">
        <v>28</v>
      </c>
      <c r="D26" s="100"/>
      <c r="E26" s="100"/>
      <c r="F26" s="100"/>
      <c r="G26" s="100"/>
      <c r="H26" s="100"/>
      <c r="I26" s="100"/>
      <c r="J26" s="100"/>
      <c r="K26" s="100"/>
      <c r="L26" s="100"/>
      <c r="M26" s="100"/>
    </row>
    <row r="27" spans="1:13" s="6" customFormat="1" ht="16.5" customHeight="1">
      <c r="A27" s="5"/>
      <c r="B27" s="101" t="s">
        <v>63</v>
      </c>
      <c r="C27" s="101"/>
      <c r="D27" s="101"/>
      <c r="E27" s="101"/>
      <c r="F27" s="101"/>
      <c r="G27" s="101"/>
      <c r="H27" s="101"/>
      <c r="I27" s="101"/>
      <c r="J27" s="101"/>
      <c r="K27" s="101"/>
      <c r="L27" s="101"/>
      <c r="M27" s="101"/>
    </row>
    <row r="28" spans="1:13" s="6" customFormat="1" ht="18.75" customHeight="1">
      <c r="A28" s="5"/>
      <c r="B28" s="5" t="s">
        <v>27</v>
      </c>
      <c r="C28" s="99" t="s">
        <v>57</v>
      </c>
      <c r="D28" s="100"/>
      <c r="E28" s="100"/>
      <c r="F28" s="100"/>
      <c r="G28" s="100"/>
      <c r="H28" s="100"/>
      <c r="I28" s="100"/>
      <c r="J28" s="100"/>
      <c r="K28" s="100"/>
      <c r="L28" s="100"/>
      <c r="M28" s="100"/>
    </row>
    <row r="29" spans="1:13" s="6" customFormat="1" ht="30" customHeight="1">
      <c r="A29" s="5"/>
      <c r="B29" s="5" t="s">
        <v>27</v>
      </c>
      <c r="C29" s="99" t="s">
        <v>56</v>
      </c>
      <c r="D29" s="99"/>
      <c r="E29" s="99"/>
      <c r="F29" s="99"/>
      <c r="G29" s="99"/>
      <c r="H29" s="99"/>
      <c r="I29" s="99"/>
      <c r="J29" s="99"/>
      <c r="K29" s="99"/>
      <c r="L29" s="99"/>
      <c r="M29" s="99"/>
    </row>
    <row r="30" spans="1:13" s="6" customFormat="1" ht="92.25" customHeight="1">
      <c r="A30" s="5"/>
      <c r="B30" s="5"/>
      <c r="C30" s="12" t="s">
        <v>27</v>
      </c>
      <c r="D30" s="99" t="s">
        <v>85</v>
      </c>
      <c r="E30" s="99"/>
      <c r="F30" s="99"/>
      <c r="G30" s="99"/>
      <c r="H30" s="99"/>
      <c r="I30" s="99"/>
      <c r="J30" s="99"/>
      <c r="K30" s="99"/>
      <c r="L30" s="99"/>
      <c r="M30" s="99"/>
    </row>
    <row r="31" spans="1:13" s="6" customFormat="1" ht="15.75" customHeight="1">
      <c r="A31" s="5"/>
      <c r="B31" s="101" t="s">
        <v>42</v>
      </c>
      <c r="C31" s="101"/>
      <c r="D31" s="101"/>
      <c r="E31" s="101"/>
      <c r="F31" s="101"/>
      <c r="G31" s="101"/>
      <c r="H31" s="101"/>
      <c r="I31" s="101"/>
      <c r="J31" s="101"/>
      <c r="K31" s="101"/>
      <c r="L31" s="101"/>
      <c r="M31" s="101"/>
    </row>
    <row r="32" spans="1:13" s="6" customFormat="1" ht="44.25" customHeight="1">
      <c r="A32" s="5"/>
      <c r="B32" s="5" t="s">
        <v>27</v>
      </c>
      <c r="C32" s="99" t="s">
        <v>67</v>
      </c>
      <c r="D32" s="100"/>
      <c r="E32" s="100"/>
      <c r="F32" s="100"/>
      <c r="G32" s="100"/>
      <c r="H32" s="100"/>
      <c r="I32" s="100"/>
      <c r="J32" s="100"/>
      <c r="K32" s="100"/>
      <c r="L32" s="100"/>
      <c r="M32" s="100"/>
    </row>
    <row r="33" spans="1:15" s="6" customFormat="1" ht="45" customHeight="1">
      <c r="A33" s="5"/>
      <c r="B33" s="5" t="s">
        <v>27</v>
      </c>
      <c r="C33" s="99" t="s">
        <v>64</v>
      </c>
      <c r="D33" s="99"/>
      <c r="E33" s="99"/>
      <c r="F33" s="99"/>
      <c r="G33" s="99"/>
      <c r="H33" s="99"/>
      <c r="I33" s="99"/>
      <c r="J33" s="99"/>
      <c r="K33" s="99"/>
      <c r="L33" s="99"/>
      <c r="M33" s="99"/>
    </row>
    <row r="34" spans="1:15" s="6" customFormat="1" ht="20.25" customHeight="1">
      <c r="A34" s="5"/>
      <c r="B34" s="101" t="s">
        <v>43</v>
      </c>
      <c r="C34" s="101"/>
      <c r="D34" s="101"/>
      <c r="E34" s="101"/>
      <c r="F34" s="101"/>
      <c r="G34" s="101"/>
      <c r="H34" s="101"/>
      <c r="I34" s="101"/>
      <c r="J34" s="101"/>
      <c r="K34" s="101"/>
      <c r="L34" s="101"/>
      <c r="M34" s="101"/>
    </row>
    <row r="35" spans="1:15" s="6" customFormat="1" ht="25.5" customHeight="1">
      <c r="A35" s="5"/>
      <c r="B35" s="5" t="s">
        <v>27</v>
      </c>
      <c r="C35" s="99" t="s">
        <v>89</v>
      </c>
      <c r="D35" s="100"/>
      <c r="E35" s="100"/>
      <c r="F35" s="100"/>
      <c r="G35" s="100"/>
      <c r="H35" s="100"/>
      <c r="I35" s="100"/>
      <c r="J35" s="100"/>
      <c r="K35" s="100"/>
      <c r="L35" s="100"/>
      <c r="M35" s="100"/>
    </row>
    <row r="36" spans="1:15" s="6" customFormat="1" ht="20.25" customHeight="1">
      <c r="A36" s="14" t="s">
        <v>44</v>
      </c>
      <c r="B36" s="5"/>
      <c r="C36" s="19"/>
      <c r="D36" s="19"/>
      <c r="E36" s="19"/>
      <c r="F36" s="19"/>
      <c r="G36" s="19"/>
      <c r="H36" s="19"/>
      <c r="I36" s="19"/>
      <c r="J36" s="19"/>
      <c r="K36" s="19"/>
      <c r="L36" s="19"/>
      <c r="M36" s="19"/>
    </row>
    <row r="37" spans="1:15" s="6" customFormat="1" ht="25.5" customHeight="1">
      <c r="A37" s="5"/>
      <c r="B37" s="13" t="s">
        <v>45</v>
      </c>
      <c r="C37" s="21"/>
      <c r="D37" s="21"/>
      <c r="E37" s="21"/>
      <c r="F37" s="21"/>
      <c r="G37" s="21"/>
      <c r="H37" s="21"/>
      <c r="I37" s="21"/>
      <c r="J37" s="21"/>
      <c r="K37" s="21"/>
      <c r="L37" s="21"/>
      <c r="M37" s="21"/>
    </row>
    <row r="38" spans="1:15" ht="38.25" customHeight="1">
      <c r="A38" s="5"/>
      <c r="B38" s="5" t="s">
        <v>27</v>
      </c>
      <c r="C38" s="99" t="s">
        <v>88</v>
      </c>
      <c r="D38" s="99"/>
      <c r="E38" s="99"/>
      <c r="F38" s="99"/>
      <c r="G38" s="99"/>
      <c r="H38" s="99"/>
      <c r="I38" s="99"/>
      <c r="J38" s="99"/>
      <c r="K38" s="99"/>
      <c r="L38" s="99"/>
      <c r="M38" s="99"/>
    </row>
    <row r="39" spans="1:15" s="2" customFormat="1" ht="18" customHeight="1">
      <c r="A39" s="5"/>
      <c r="B39" s="101" t="s">
        <v>46</v>
      </c>
      <c r="C39" s="101"/>
      <c r="D39" s="101"/>
      <c r="E39" s="101"/>
      <c r="F39" s="101"/>
      <c r="G39" s="101"/>
      <c r="H39" s="101"/>
      <c r="I39" s="101"/>
      <c r="J39" s="101"/>
      <c r="K39" s="101"/>
      <c r="L39" s="101"/>
      <c r="M39" s="101"/>
    </row>
    <row r="40" spans="1:15" ht="39.75" customHeight="1">
      <c r="A40" s="5"/>
      <c r="B40" s="12" t="s">
        <v>27</v>
      </c>
      <c r="C40" s="99" t="s">
        <v>70</v>
      </c>
      <c r="D40" s="100"/>
      <c r="E40" s="100"/>
      <c r="F40" s="100"/>
      <c r="G40" s="100"/>
      <c r="H40" s="100"/>
      <c r="I40" s="100"/>
      <c r="J40" s="100"/>
      <c r="K40" s="100"/>
      <c r="L40" s="100"/>
      <c r="M40" s="100"/>
    </row>
    <row r="41" spans="1:15" s="6" customFormat="1" ht="19.5" customHeight="1">
      <c r="A41" s="14" t="s">
        <v>47</v>
      </c>
      <c r="B41" s="12"/>
      <c r="C41" s="19"/>
      <c r="D41" s="20"/>
      <c r="E41" s="20"/>
      <c r="F41" s="20"/>
      <c r="G41" s="20"/>
      <c r="H41" s="20"/>
      <c r="I41" s="20"/>
      <c r="J41" s="20"/>
      <c r="K41" s="20"/>
      <c r="L41" s="20"/>
      <c r="M41" s="20"/>
      <c r="O41" s="18"/>
    </row>
    <row r="42" spans="1:15" ht="47.25" customHeight="1">
      <c r="A42" s="5"/>
      <c r="B42" s="99" t="s">
        <v>60</v>
      </c>
      <c r="C42" s="99"/>
      <c r="D42" s="99"/>
      <c r="E42" s="99"/>
      <c r="F42" s="99"/>
      <c r="G42" s="99"/>
      <c r="H42" s="99"/>
      <c r="I42" s="99"/>
      <c r="J42" s="99"/>
      <c r="K42" s="99"/>
      <c r="L42" s="99"/>
      <c r="M42" s="99"/>
    </row>
    <row r="43" spans="1:15" ht="31.5" customHeight="1">
      <c r="A43" s="14" t="s">
        <v>29</v>
      </c>
      <c r="B43" s="3"/>
      <c r="C43" s="3"/>
      <c r="D43" s="3"/>
      <c r="E43" s="3"/>
      <c r="F43" s="3"/>
      <c r="G43" s="3"/>
      <c r="H43" s="3"/>
      <c r="I43" s="3"/>
      <c r="J43" s="3"/>
      <c r="K43" s="3"/>
      <c r="L43" s="3"/>
      <c r="M43" s="3"/>
    </row>
    <row r="44" spans="1:15" ht="36" customHeight="1">
      <c r="A44" s="117" t="s">
        <v>86</v>
      </c>
      <c r="B44" s="117"/>
      <c r="C44" s="117"/>
      <c r="D44" s="117"/>
      <c r="E44" s="117"/>
      <c r="F44" s="117"/>
      <c r="G44" s="117"/>
      <c r="H44" s="117"/>
      <c r="I44" s="117"/>
      <c r="J44" s="117"/>
      <c r="K44" s="117"/>
      <c r="L44" s="117"/>
      <c r="M44" s="117"/>
    </row>
    <row r="45" spans="1:15" ht="17.25" customHeight="1">
      <c r="A45" s="3"/>
      <c r="B45" s="3"/>
      <c r="C45" s="3"/>
      <c r="D45" s="3"/>
      <c r="E45" s="3"/>
      <c r="F45" s="3"/>
      <c r="G45" s="3"/>
      <c r="H45" s="3"/>
      <c r="I45" s="3"/>
      <c r="J45" s="3"/>
      <c r="K45" s="3"/>
      <c r="L45" s="3"/>
      <c r="M45" s="3"/>
    </row>
    <row r="46" spans="1:15">
      <c r="A46" s="7" t="s">
        <v>30</v>
      </c>
      <c r="B46" s="3"/>
      <c r="C46" s="3"/>
      <c r="D46" s="3"/>
      <c r="E46" s="3"/>
      <c r="F46" s="3"/>
      <c r="G46" s="3"/>
      <c r="H46" s="3"/>
      <c r="I46" s="3"/>
      <c r="J46" s="3"/>
      <c r="K46" s="3"/>
      <c r="L46" s="3"/>
      <c r="M46" s="3"/>
    </row>
    <row r="47" spans="1:15" ht="42" customHeight="1">
      <c r="A47" s="5" t="s">
        <v>27</v>
      </c>
      <c r="B47" s="99" t="s">
        <v>39</v>
      </c>
      <c r="C47" s="100"/>
      <c r="D47" s="100"/>
      <c r="E47" s="100"/>
      <c r="F47" s="100"/>
      <c r="G47" s="100"/>
      <c r="H47" s="100"/>
      <c r="I47" s="100"/>
      <c r="J47" s="100"/>
      <c r="K47" s="100"/>
      <c r="L47" s="100"/>
      <c r="M47" s="100"/>
    </row>
    <row r="48" spans="1:15" ht="32.25" customHeight="1">
      <c r="A48" s="5" t="s">
        <v>27</v>
      </c>
      <c r="B48" s="99" t="s">
        <v>31</v>
      </c>
      <c r="C48" s="100"/>
      <c r="D48" s="100"/>
      <c r="E48" s="100"/>
      <c r="F48" s="100"/>
      <c r="G48" s="100"/>
      <c r="H48" s="100"/>
      <c r="I48" s="100"/>
      <c r="J48" s="100"/>
      <c r="K48" s="100"/>
      <c r="L48" s="100"/>
      <c r="M48" s="100"/>
    </row>
    <row r="49" spans="1:13" ht="18.75" customHeight="1">
      <c r="A49" s="5" t="s">
        <v>27</v>
      </c>
      <c r="B49" s="99" t="s">
        <v>48</v>
      </c>
      <c r="C49" s="100"/>
      <c r="D49" s="100"/>
      <c r="E49" s="100"/>
      <c r="F49" s="100"/>
      <c r="G49" s="100"/>
      <c r="H49" s="100"/>
      <c r="I49" s="100"/>
      <c r="J49" s="100"/>
      <c r="K49" s="100"/>
      <c r="L49" s="100"/>
      <c r="M49" s="100"/>
    </row>
    <row r="50" spans="1:13" ht="28.5" customHeight="1">
      <c r="A50" s="5" t="s">
        <v>27</v>
      </c>
      <c r="B50" s="99" t="s">
        <v>32</v>
      </c>
      <c r="C50" s="100"/>
      <c r="D50" s="100"/>
      <c r="E50" s="100"/>
      <c r="F50" s="100"/>
      <c r="G50" s="100"/>
      <c r="H50" s="100"/>
      <c r="I50" s="100"/>
      <c r="J50" s="100"/>
      <c r="K50" s="100"/>
      <c r="L50" s="100"/>
      <c r="M50" s="100"/>
    </row>
    <row r="51" spans="1:13" ht="27" customHeight="1">
      <c r="A51" s="5" t="s">
        <v>27</v>
      </c>
      <c r="B51" s="99" t="s">
        <v>38</v>
      </c>
      <c r="C51" s="100"/>
      <c r="D51" s="100"/>
      <c r="E51" s="100"/>
      <c r="F51" s="100"/>
      <c r="G51" s="100"/>
      <c r="H51" s="100"/>
      <c r="I51" s="100"/>
      <c r="J51" s="100"/>
      <c r="K51" s="100"/>
      <c r="L51" s="100"/>
      <c r="M51" s="100"/>
    </row>
    <row r="52" spans="1:13" ht="28.5" customHeight="1">
      <c r="A52" s="3"/>
      <c r="B52" s="3"/>
      <c r="C52" s="3"/>
      <c r="D52" s="3"/>
      <c r="E52" s="3"/>
      <c r="F52" s="3"/>
      <c r="G52" s="3"/>
      <c r="H52" s="3"/>
      <c r="I52" s="3"/>
      <c r="J52" s="3"/>
      <c r="K52" s="3"/>
      <c r="L52" s="3"/>
      <c r="M52" s="3"/>
    </row>
    <row r="53" spans="1:13">
      <c r="A53" s="7" t="s">
        <v>37</v>
      </c>
      <c r="B53" s="8"/>
      <c r="C53" s="8"/>
      <c r="D53" s="8"/>
      <c r="E53" s="8"/>
      <c r="F53" s="8"/>
      <c r="G53" s="8"/>
      <c r="H53" s="8"/>
      <c r="I53" s="8"/>
      <c r="J53" s="8"/>
      <c r="K53" s="8"/>
      <c r="L53" s="8"/>
      <c r="M53" s="8"/>
    </row>
    <row r="54" spans="1:13" ht="41.25" customHeight="1">
      <c r="A54" s="5" t="s">
        <v>27</v>
      </c>
      <c r="B54" s="99" t="s">
        <v>49</v>
      </c>
      <c r="C54" s="99"/>
      <c r="D54" s="99"/>
      <c r="E54" s="99"/>
      <c r="F54" s="99"/>
      <c r="G54" s="99"/>
      <c r="H54" s="99"/>
      <c r="I54" s="99"/>
      <c r="J54" s="99"/>
      <c r="K54" s="99"/>
      <c r="L54" s="99"/>
      <c r="M54" s="99"/>
    </row>
    <row r="55" spans="1:13" ht="16.5" customHeight="1">
      <c r="A55" s="5" t="s">
        <v>27</v>
      </c>
      <c r="B55" s="118" t="s">
        <v>33</v>
      </c>
      <c r="C55" s="118"/>
      <c r="D55" s="118"/>
      <c r="E55" s="118"/>
      <c r="F55" s="118"/>
      <c r="G55" s="118"/>
      <c r="H55" s="118"/>
      <c r="I55" s="118"/>
      <c r="J55" s="118"/>
      <c r="K55" s="118"/>
      <c r="L55" s="118"/>
      <c r="M55" s="118"/>
    </row>
    <row r="56" spans="1:13" ht="33.75" customHeight="1">
      <c r="A56" s="5" t="s">
        <v>27</v>
      </c>
      <c r="B56" s="118" t="s">
        <v>34</v>
      </c>
      <c r="C56" s="118"/>
      <c r="D56" s="118"/>
      <c r="E56" s="118"/>
      <c r="F56" s="118"/>
      <c r="G56" s="118"/>
      <c r="H56" s="118"/>
      <c r="I56" s="118"/>
      <c r="J56" s="118"/>
      <c r="K56" s="118"/>
      <c r="L56" s="118"/>
      <c r="M56" s="118"/>
    </row>
    <row r="57" spans="1:13" ht="31.5" customHeight="1">
      <c r="A57" s="5" t="s">
        <v>27</v>
      </c>
      <c r="B57" s="118" t="s">
        <v>35</v>
      </c>
      <c r="C57" s="118"/>
      <c r="D57" s="118"/>
      <c r="E57" s="118"/>
      <c r="F57" s="118"/>
      <c r="G57" s="118"/>
      <c r="H57" s="118"/>
      <c r="I57" s="118"/>
      <c r="J57" s="118"/>
      <c r="K57" s="118"/>
      <c r="L57" s="118"/>
      <c r="M57" s="118"/>
    </row>
    <row r="58" spans="1:13" ht="30" customHeight="1">
      <c r="A58" s="5" t="s">
        <v>27</v>
      </c>
      <c r="B58" s="118" t="s">
        <v>36</v>
      </c>
      <c r="C58" s="118"/>
      <c r="D58" s="118"/>
      <c r="E58" s="118"/>
      <c r="F58" s="118"/>
      <c r="G58" s="118"/>
      <c r="H58" s="118"/>
      <c r="I58" s="118"/>
      <c r="J58" s="118"/>
      <c r="K58" s="118"/>
      <c r="L58" s="118"/>
      <c r="M58" s="118"/>
    </row>
    <row r="59" spans="1:13">
      <c r="A59" s="3"/>
      <c r="B59" s="10"/>
      <c r="C59" s="3"/>
      <c r="D59" s="3"/>
      <c r="E59" s="3"/>
      <c r="F59" s="3"/>
      <c r="G59" s="3"/>
      <c r="H59" s="3"/>
      <c r="I59" s="3"/>
      <c r="J59" s="3"/>
      <c r="K59" s="3"/>
      <c r="L59" s="3"/>
      <c r="M59" s="3"/>
    </row>
    <row r="60" spans="1:13">
      <c r="A60" s="3"/>
      <c r="B60" s="10"/>
      <c r="C60" s="3"/>
      <c r="D60" s="3"/>
      <c r="E60" s="3"/>
      <c r="F60" s="3"/>
      <c r="G60" s="3"/>
      <c r="H60" s="3"/>
      <c r="I60" s="3"/>
      <c r="J60" s="3"/>
      <c r="K60" s="3"/>
      <c r="L60" s="3"/>
      <c r="M60" s="3"/>
    </row>
    <row r="61" spans="1:13">
      <c r="A61" s="3"/>
      <c r="B61" s="9"/>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EA378-13F5-42A7-96E6-550F3A6BD4F4}">
  <dimension ref="A1:R424"/>
  <sheetViews>
    <sheetView tabSelected="1" workbookViewId="0">
      <selection activeCell="D199" sqref="D199"/>
    </sheetView>
  </sheetViews>
  <sheetFormatPr defaultColWidth="9.109375" defaultRowHeight="10.199999999999999"/>
  <cols>
    <col min="1" max="1" width="9.109375" style="73"/>
    <col min="2" max="2" width="15.88671875" style="73" bestFit="1" customWidth="1"/>
    <col min="3" max="3" width="31.5546875" style="73" bestFit="1" customWidth="1"/>
    <col min="4" max="4" width="24.5546875" style="73" customWidth="1"/>
    <col min="5" max="5" width="9.109375" style="73"/>
    <col min="6" max="6" width="13.109375" style="73" customWidth="1"/>
    <col min="7" max="7" width="13.5546875" style="73" customWidth="1"/>
    <col min="8" max="8" width="22.5546875" style="73" hidden="1" customWidth="1"/>
    <col min="9" max="9" width="9.109375" style="73" hidden="1" customWidth="1"/>
    <col min="10" max="10" width="11.5546875" style="73" customWidth="1"/>
    <col min="11" max="11" width="9.109375" style="91"/>
    <col min="12" max="12" width="8.5546875" style="91" bestFit="1" customWidth="1"/>
    <col min="13" max="13" width="13.109375" style="73" customWidth="1"/>
    <col min="14" max="16384" width="9.109375" style="73"/>
  </cols>
  <sheetData>
    <row r="1" spans="1:18">
      <c r="J1" s="185" t="s">
        <v>385</v>
      </c>
      <c r="K1" s="185"/>
      <c r="L1" s="185"/>
      <c r="M1" s="185"/>
      <c r="O1" s="187"/>
      <c r="P1" s="187"/>
      <c r="Q1" s="187"/>
      <c r="R1" s="187"/>
    </row>
    <row r="2" spans="1:18">
      <c r="J2" s="185"/>
      <c r="K2" s="185"/>
      <c r="L2" s="185"/>
      <c r="M2" s="185"/>
      <c r="O2" s="188"/>
      <c r="P2" s="188"/>
      <c r="Q2" s="188"/>
      <c r="R2" s="188"/>
    </row>
    <row r="3" spans="1:18" ht="10.8" thickBot="1">
      <c r="A3" s="74"/>
      <c r="B3" s="74"/>
      <c r="C3" s="74"/>
      <c r="D3" s="74"/>
      <c r="E3" s="74"/>
      <c r="F3" s="74"/>
      <c r="G3" s="74"/>
      <c r="H3" s="74"/>
      <c r="I3" s="74"/>
      <c r="J3" s="186"/>
      <c r="K3" s="186"/>
      <c r="L3" s="186"/>
      <c r="M3" s="186"/>
      <c r="O3" s="189"/>
      <c r="P3" s="189"/>
      <c r="Q3" s="189"/>
      <c r="R3" s="189"/>
    </row>
    <row r="4" spans="1:18" ht="11.4" thickTop="1" thickBot="1">
      <c r="A4" s="190" t="s">
        <v>383</v>
      </c>
      <c r="B4" s="191"/>
      <c r="C4" s="191"/>
      <c r="D4" s="191"/>
      <c r="E4" s="191"/>
      <c r="F4" s="191"/>
      <c r="G4" s="191"/>
      <c r="H4" s="191"/>
      <c r="I4" s="191"/>
      <c r="J4" s="191"/>
      <c r="K4" s="191"/>
      <c r="L4" s="191"/>
      <c r="M4" s="191"/>
      <c r="N4" s="74"/>
    </row>
    <row r="5" spans="1:18">
      <c r="A5" s="192" t="s">
        <v>9</v>
      </c>
      <c r="B5" s="194" t="s">
        <v>90</v>
      </c>
      <c r="C5" s="195"/>
      <c r="D5" s="195"/>
      <c r="E5" s="195"/>
      <c r="F5" s="195"/>
      <c r="G5" s="195"/>
      <c r="H5" s="195"/>
      <c r="I5" s="195"/>
      <c r="J5" s="196"/>
      <c r="K5" s="75" t="s">
        <v>20</v>
      </c>
      <c r="L5" s="75" t="s">
        <v>10</v>
      </c>
      <c r="M5" s="76" t="s">
        <v>19</v>
      </c>
      <c r="N5" s="74"/>
    </row>
    <row r="6" spans="1:18" ht="10.8" thickBot="1">
      <c r="A6" s="192"/>
      <c r="B6" s="197"/>
      <c r="C6" s="198"/>
      <c r="D6" s="198"/>
      <c r="E6" s="198"/>
      <c r="F6" s="198"/>
      <c r="G6" s="198"/>
      <c r="H6" s="198"/>
      <c r="I6" s="198"/>
      <c r="J6" s="199"/>
      <c r="K6" s="31"/>
      <c r="L6" s="32"/>
      <c r="M6" s="39">
        <v>2023</v>
      </c>
      <c r="N6" s="74"/>
    </row>
    <row r="7" spans="1:18" ht="11.4" thickTop="1" thickBot="1">
      <c r="A7" s="192"/>
      <c r="B7" s="200" t="s">
        <v>386</v>
      </c>
      <c r="C7" s="201"/>
      <c r="D7" s="201"/>
      <c r="E7" s="201"/>
      <c r="F7" s="201"/>
      <c r="G7" s="202"/>
      <c r="H7" s="202"/>
      <c r="I7" s="202"/>
      <c r="J7" s="202"/>
      <c r="K7" s="202"/>
      <c r="L7" s="201"/>
      <c r="M7" s="201"/>
      <c r="N7" s="74"/>
    </row>
    <row r="8" spans="1:18" ht="10.8" thickTop="1">
      <c r="A8" s="192"/>
      <c r="B8" s="203" t="s">
        <v>93</v>
      </c>
      <c r="C8" s="180"/>
      <c r="D8" s="180"/>
      <c r="E8" s="180"/>
      <c r="F8" s="180"/>
      <c r="G8" s="204"/>
      <c r="H8" s="163" t="str">
        <f>"REPORTING PERIOD: "&amp;P421</f>
        <v xml:space="preserve">REPORTING PERIOD: OCTOBER 1, -1- MARCH 31, </v>
      </c>
      <c r="I8" s="166" t="s">
        <v>95</v>
      </c>
      <c r="J8" s="169" t="str">
        <f>"REPORTING PERIOD: "&amp;P422</f>
        <v xml:space="preserve">REPORTING PERIOD: APRIL 1 - SEPTEMBER 30, </v>
      </c>
      <c r="K8" s="172"/>
      <c r="L8" s="175" t="s">
        <v>8</v>
      </c>
      <c r="M8" s="176"/>
      <c r="N8" s="77"/>
      <c r="O8" s="74"/>
    </row>
    <row r="9" spans="1:18">
      <c r="A9" s="192"/>
      <c r="B9" s="179" t="s">
        <v>94</v>
      </c>
      <c r="C9" s="180"/>
      <c r="D9" s="180"/>
      <c r="E9" s="180"/>
      <c r="F9" s="181"/>
      <c r="G9" s="205"/>
      <c r="H9" s="164"/>
      <c r="I9" s="167"/>
      <c r="J9" s="170"/>
      <c r="K9" s="173"/>
      <c r="L9" s="175"/>
      <c r="M9" s="176"/>
      <c r="N9" s="77"/>
      <c r="O9" s="74"/>
    </row>
    <row r="10" spans="1:18" ht="10.8" thickBot="1">
      <c r="A10" s="192"/>
      <c r="B10" s="78" t="s">
        <v>21</v>
      </c>
      <c r="C10" s="40" t="s">
        <v>91</v>
      </c>
      <c r="D10" s="182" t="s">
        <v>92</v>
      </c>
      <c r="E10" s="183"/>
      <c r="F10" s="184"/>
      <c r="G10" s="206"/>
      <c r="H10" s="165"/>
      <c r="I10" s="168"/>
      <c r="J10" s="171"/>
      <c r="K10" s="174"/>
      <c r="L10" s="177"/>
      <c r="M10" s="178"/>
      <c r="N10" s="77"/>
      <c r="O10" s="74"/>
    </row>
    <row r="11" spans="1:18" ht="10.8" thickTop="1">
      <c r="A11" s="192"/>
      <c r="B11" s="153" t="s">
        <v>26</v>
      </c>
      <c r="C11" s="153" t="s">
        <v>71</v>
      </c>
      <c r="D11" s="155" t="s">
        <v>22</v>
      </c>
      <c r="E11" s="157" t="s">
        <v>15</v>
      </c>
      <c r="F11" s="158"/>
      <c r="G11" s="157" t="s">
        <v>72</v>
      </c>
      <c r="H11" s="161"/>
      <c r="I11" s="158"/>
      <c r="J11" s="153" t="s">
        <v>73</v>
      </c>
      <c r="K11" s="207" t="s">
        <v>75</v>
      </c>
      <c r="L11" s="209" t="s">
        <v>74</v>
      </c>
      <c r="M11" s="211" t="s">
        <v>7</v>
      </c>
      <c r="N11" s="74"/>
    </row>
    <row r="12" spans="1:18" ht="10.8" thickBot="1">
      <c r="A12" s="193"/>
      <c r="B12" s="154"/>
      <c r="C12" s="154"/>
      <c r="D12" s="156"/>
      <c r="E12" s="159"/>
      <c r="F12" s="160"/>
      <c r="G12" s="159"/>
      <c r="H12" s="162"/>
      <c r="I12" s="160"/>
      <c r="J12" s="212"/>
      <c r="K12" s="208"/>
      <c r="L12" s="210"/>
      <c r="M12" s="212"/>
      <c r="N12" s="74"/>
    </row>
    <row r="13" spans="1:18" ht="11.4" thickTop="1" thickBot="1">
      <c r="A13" s="142" t="s">
        <v>11</v>
      </c>
      <c r="B13" s="41" t="s">
        <v>76</v>
      </c>
      <c r="C13" s="41" t="s">
        <v>78</v>
      </c>
      <c r="D13" s="41" t="s">
        <v>24</v>
      </c>
      <c r="E13" s="145" t="s">
        <v>80</v>
      </c>
      <c r="F13" s="145"/>
      <c r="G13" s="122" t="s">
        <v>72</v>
      </c>
      <c r="H13" s="123"/>
      <c r="I13" s="42"/>
      <c r="J13" s="79"/>
      <c r="K13" s="80"/>
      <c r="L13" s="80"/>
      <c r="M13" s="79"/>
    </row>
    <row r="14" spans="1:18" ht="10.8" thickBot="1">
      <c r="A14" s="143"/>
      <c r="B14" s="22" t="s">
        <v>12</v>
      </c>
      <c r="C14" s="22" t="s">
        <v>25</v>
      </c>
      <c r="D14" s="23">
        <v>40766</v>
      </c>
      <c r="E14" s="24"/>
      <c r="F14" s="25" t="s">
        <v>16</v>
      </c>
      <c r="G14" s="146" t="s">
        <v>87</v>
      </c>
      <c r="H14" s="147"/>
      <c r="I14" s="148"/>
      <c r="J14" s="26" t="s">
        <v>6</v>
      </c>
      <c r="K14" s="81"/>
      <c r="L14" s="82" t="s">
        <v>3</v>
      </c>
      <c r="M14" s="83">
        <v>280</v>
      </c>
      <c r="N14" s="74"/>
    </row>
    <row r="15" spans="1:18" ht="21" thickBot="1">
      <c r="A15" s="143"/>
      <c r="B15" s="43" t="s">
        <v>77</v>
      </c>
      <c r="C15" s="43" t="s">
        <v>79</v>
      </c>
      <c r="D15" s="43" t="s">
        <v>23</v>
      </c>
      <c r="E15" s="149" t="s">
        <v>81</v>
      </c>
      <c r="F15" s="149"/>
      <c r="G15" s="150"/>
      <c r="H15" s="151"/>
      <c r="I15" s="152"/>
      <c r="J15" s="27" t="s">
        <v>18</v>
      </c>
      <c r="K15" s="82" t="s">
        <v>3</v>
      </c>
      <c r="L15" s="84"/>
      <c r="M15" s="85">
        <v>825</v>
      </c>
    </row>
    <row r="16" spans="1:18" ht="21" thickBot="1">
      <c r="A16" s="144"/>
      <c r="B16" s="28" t="s">
        <v>13</v>
      </c>
      <c r="C16" s="28" t="s">
        <v>14</v>
      </c>
      <c r="D16" s="23">
        <v>40767</v>
      </c>
      <c r="E16" s="24" t="s">
        <v>4</v>
      </c>
      <c r="F16" s="25" t="s">
        <v>17</v>
      </c>
      <c r="G16" s="131"/>
      <c r="H16" s="132"/>
      <c r="I16" s="133"/>
      <c r="J16" s="29" t="s">
        <v>5</v>
      </c>
      <c r="K16" s="86"/>
      <c r="L16" s="86" t="s">
        <v>3</v>
      </c>
      <c r="M16" s="87">
        <v>120</v>
      </c>
    </row>
    <row r="17" spans="1:13" ht="10.8" thickTop="1">
      <c r="A17" s="119">
        <f>1</f>
        <v>1</v>
      </c>
      <c r="B17" s="44" t="s">
        <v>76</v>
      </c>
      <c r="C17" s="44" t="s">
        <v>78</v>
      </c>
      <c r="D17" s="44" t="s">
        <v>24</v>
      </c>
      <c r="E17" s="122" t="s">
        <v>80</v>
      </c>
      <c r="F17" s="122"/>
      <c r="G17" s="136" t="s">
        <v>72</v>
      </c>
      <c r="H17" s="137"/>
      <c r="I17" s="138"/>
      <c r="J17" s="45" t="s">
        <v>2</v>
      </c>
      <c r="K17" s="33"/>
      <c r="L17" s="33"/>
      <c r="M17" s="46"/>
    </row>
    <row r="18" spans="1:13">
      <c r="A18" s="134"/>
      <c r="B18" s="47" t="s">
        <v>96</v>
      </c>
      <c r="C18" s="47" t="s">
        <v>98</v>
      </c>
      <c r="D18" s="1">
        <v>45021</v>
      </c>
      <c r="E18" s="47"/>
      <c r="F18" s="47" t="s">
        <v>100</v>
      </c>
      <c r="G18" s="124" t="s">
        <v>103</v>
      </c>
      <c r="H18" s="125"/>
      <c r="I18" s="126"/>
      <c r="J18" s="48" t="s">
        <v>6</v>
      </c>
      <c r="K18" s="34"/>
      <c r="L18" s="34" t="s">
        <v>3</v>
      </c>
      <c r="M18" s="49">
        <v>480.4</v>
      </c>
    </row>
    <row r="19" spans="1:13">
      <c r="A19" s="134"/>
      <c r="B19" s="50" t="s">
        <v>77</v>
      </c>
      <c r="C19" s="50" t="s">
        <v>79</v>
      </c>
      <c r="D19" s="50" t="s">
        <v>23</v>
      </c>
      <c r="E19" s="127" t="s">
        <v>81</v>
      </c>
      <c r="F19" s="127"/>
      <c r="G19" s="128"/>
      <c r="H19" s="129"/>
      <c r="I19" s="130"/>
      <c r="J19" s="51" t="s">
        <v>102</v>
      </c>
      <c r="K19" s="35"/>
      <c r="L19" s="35" t="s">
        <v>3</v>
      </c>
      <c r="M19" s="52">
        <v>209</v>
      </c>
    </row>
    <row r="20" spans="1:13" ht="31.2" thickBot="1">
      <c r="A20" s="135"/>
      <c r="B20" s="53" t="s">
        <v>97</v>
      </c>
      <c r="C20" s="53" t="s">
        <v>99</v>
      </c>
      <c r="D20" s="54">
        <v>45022</v>
      </c>
      <c r="E20" s="55" t="s">
        <v>4</v>
      </c>
      <c r="F20" s="56" t="s">
        <v>101</v>
      </c>
      <c r="G20" s="139"/>
      <c r="H20" s="140"/>
      <c r="I20" s="141"/>
      <c r="J20" s="51" t="s">
        <v>5</v>
      </c>
      <c r="K20" s="35"/>
      <c r="L20" s="35" t="s">
        <v>3</v>
      </c>
      <c r="M20" s="52">
        <v>30</v>
      </c>
    </row>
    <row r="21" spans="1:13" ht="11.4" thickTop="1" thickBot="1">
      <c r="A21" s="119">
        <f>A17+1</f>
        <v>2</v>
      </c>
      <c r="B21" s="44" t="s">
        <v>76</v>
      </c>
      <c r="C21" s="44" t="s">
        <v>78</v>
      </c>
      <c r="D21" s="44" t="s">
        <v>24</v>
      </c>
      <c r="E21" s="122" t="s">
        <v>80</v>
      </c>
      <c r="F21" s="122"/>
      <c r="G21" s="122" t="s">
        <v>72</v>
      </c>
      <c r="H21" s="123"/>
      <c r="I21" s="42"/>
      <c r="J21" s="45" t="s">
        <v>2</v>
      </c>
      <c r="K21" s="33"/>
      <c r="L21" s="33"/>
      <c r="M21" s="46"/>
    </row>
    <row r="22" spans="1:13" ht="33" customHeight="1" thickBot="1">
      <c r="A22" s="120"/>
      <c r="B22" s="47" t="s">
        <v>104</v>
      </c>
      <c r="C22" s="47" t="s">
        <v>105</v>
      </c>
      <c r="D22" s="1">
        <v>45021</v>
      </c>
      <c r="E22" s="47"/>
      <c r="F22" s="47" t="s">
        <v>107</v>
      </c>
      <c r="G22" s="124" t="s">
        <v>108</v>
      </c>
      <c r="H22" s="125"/>
      <c r="I22" s="126"/>
      <c r="J22" s="57" t="s">
        <v>102</v>
      </c>
      <c r="K22" s="34"/>
      <c r="L22" s="34" t="s">
        <v>3</v>
      </c>
      <c r="M22" s="58">
        <v>300</v>
      </c>
    </row>
    <row r="23" spans="1:13" ht="10.8" thickBot="1">
      <c r="A23" s="120"/>
      <c r="B23" s="50" t="s">
        <v>77</v>
      </c>
      <c r="C23" s="50" t="s">
        <v>79</v>
      </c>
      <c r="D23" s="50" t="s">
        <v>23</v>
      </c>
      <c r="E23" s="127" t="s">
        <v>81</v>
      </c>
      <c r="F23" s="127"/>
      <c r="G23" s="128"/>
      <c r="H23" s="129"/>
      <c r="I23" s="130"/>
      <c r="J23" s="51" t="s">
        <v>1</v>
      </c>
      <c r="K23" s="35"/>
      <c r="L23" s="35"/>
      <c r="M23" s="59"/>
    </row>
    <row r="24" spans="1:13" ht="41.4" thickBot="1">
      <c r="A24" s="121"/>
      <c r="B24" s="53" t="s">
        <v>384</v>
      </c>
      <c r="C24" s="53" t="s">
        <v>106</v>
      </c>
      <c r="D24" s="54">
        <v>45021</v>
      </c>
      <c r="E24" s="55" t="s">
        <v>4</v>
      </c>
      <c r="F24" s="60">
        <v>45021</v>
      </c>
      <c r="G24" s="131"/>
      <c r="H24" s="132"/>
      <c r="I24" s="133"/>
      <c r="J24" s="51" t="s">
        <v>0</v>
      </c>
      <c r="K24" s="35"/>
      <c r="L24" s="35"/>
      <c r="M24" s="59"/>
    </row>
    <row r="25" spans="1:13" ht="11.4" thickTop="1" thickBot="1">
      <c r="A25" s="119">
        <f>A21+1</f>
        <v>3</v>
      </c>
      <c r="B25" s="44" t="s">
        <v>76</v>
      </c>
      <c r="C25" s="44" t="s">
        <v>78</v>
      </c>
      <c r="D25" s="44" t="s">
        <v>24</v>
      </c>
      <c r="E25" s="122" t="s">
        <v>80</v>
      </c>
      <c r="F25" s="122"/>
      <c r="G25" s="122" t="s">
        <v>72</v>
      </c>
      <c r="H25" s="123"/>
      <c r="I25" s="42"/>
      <c r="J25" s="45" t="s">
        <v>2</v>
      </c>
      <c r="K25" s="33"/>
      <c r="L25" s="33"/>
      <c r="M25" s="46"/>
    </row>
    <row r="26" spans="1:13" ht="35.25" customHeight="1" thickBot="1">
      <c r="A26" s="120"/>
      <c r="B26" s="47" t="s">
        <v>109</v>
      </c>
      <c r="C26" s="47" t="s">
        <v>110</v>
      </c>
      <c r="D26" s="1">
        <v>45019</v>
      </c>
      <c r="E26" s="47"/>
      <c r="F26" s="47" t="s">
        <v>113</v>
      </c>
      <c r="G26" s="124" t="s">
        <v>115</v>
      </c>
      <c r="H26" s="125"/>
      <c r="I26" s="126"/>
      <c r="J26" s="48" t="s">
        <v>6</v>
      </c>
      <c r="K26" s="34"/>
      <c r="L26" s="34" t="s">
        <v>3</v>
      </c>
      <c r="M26" s="58">
        <v>240</v>
      </c>
    </row>
    <row r="27" spans="1:13" ht="10.8" thickBot="1">
      <c r="A27" s="120"/>
      <c r="B27" s="50" t="s">
        <v>77</v>
      </c>
      <c r="C27" s="50" t="s">
        <v>79</v>
      </c>
      <c r="D27" s="50" t="s">
        <v>23</v>
      </c>
      <c r="E27" s="127" t="s">
        <v>81</v>
      </c>
      <c r="F27" s="127"/>
      <c r="G27" s="128"/>
      <c r="H27" s="129"/>
      <c r="I27" s="130"/>
      <c r="J27" s="51" t="s">
        <v>1</v>
      </c>
      <c r="K27" s="35"/>
      <c r="L27" s="35"/>
      <c r="M27" s="59"/>
    </row>
    <row r="28" spans="1:13" ht="61.8" thickBot="1">
      <c r="A28" s="121"/>
      <c r="B28" s="53" t="s">
        <v>111</v>
      </c>
      <c r="C28" s="53" t="s">
        <v>112</v>
      </c>
      <c r="D28" s="54">
        <v>45019</v>
      </c>
      <c r="E28" s="55" t="s">
        <v>4</v>
      </c>
      <c r="F28" s="56" t="s">
        <v>114</v>
      </c>
      <c r="G28" s="131"/>
      <c r="H28" s="132"/>
      <c r="I28" s="133"/>
      <c r="J28" s="51" t="s">
        <v>0</v>
      </c>
      <c r="K28" s="35"/>
      <c r="L28" s="35"/>
      <c r="M28" s="59"/>
    </row>
    <row r="29" spans="1:13" ht="11.4" thickTop="1" thickBot="1">
      <c r="A29" s="119">
        <f t="shared" ref="A29" si="0">A25+1</f>
        <v>4</v>
      </c>
      <c r="B29" s="44" t="s">
        <v>76</v>
      </c>
      <c r="C29" s="44" t="s">
        <v>78</v>
      </c>
      <c r="D29" s="44" t="s">
        <v>24</v>
      </c>
      <c r="E29" s="122" t="s">
        <v>80</v>
      </c>
      <c r="F29" s="122"/>
      <c r="G29" s="122" t="s">
        <v>72</v>
      </c>
      <c r="H29" s="123"/>
      <c r="I29" s="42"/>
      <c r="J29" s="45" t="s">
        <v>2</v>
      </c>
      <c r="K29" s="33"/>
      <c r="L29" s="33"/>
      <c r="M29" s="46"/>
    </row>
    <row r="30" spans="1:13" ht="10.8" thickBot="1">
      <c r="A30" s="120"/>
      <c r="B30" s="47" t="s">
        <v>116</v>
      </c>
      <c r="C30" s="47" t="s">
        <v>117</v>
      </c>
      <c r="D30" s="1">
        <v>45068</v>
      </c>
      <c r="E30" s="47"/>
      <c r="F30" s="47" t="s">
        <v>121</v>
      </c>
      <c r="G30" s="124" t="s">
        <v>122</v>
      </c>
      <c r="H30" s="125"/>
      <c r="I30" s="126"/>
      <c r="J30" s="61" t="s">
        <v>6</v>
      </c>
      <c r="K30" s="36"/>
      <c r="L30" s="36" t="s">
        <v>3</v>
      </c>
      <c r="M30" s="88">
        <v>200</v>
      </c>
    </row>
    <row r="31" spans="1:13" ht="10.8" thickBot="1">
      <c r="A31" s="120"/>
      <c r="B31" s="50" t="s">
        <v>77</v>
      </c>
      <c r="C31" s="50" t="s">
        <v>79</v>
      </c>
      <c r="D31" s="50" t="s">
        <v>23</v>
      </c>
      <c r="E31" s="127" t="s">
        <v>81</v>
      </c>
      <c r="F31" s="127"/>
      <c r="G31" s="128"/>
      <c r="H31" s="129"/>
      <c r="I31" s="130"/>
      <c r="J31" s="51" t="s">
        <v>102</v>
      </c>
      <c r="K31" s="35"/>
      <c r="L31" s="35" t="s">
        <v>3</v>
      </c>
      <c r="M31" s="49">
        <v>1151.8699999999999</v>
      </c>
    </row>
    <row r="32" spans="1:13" ht="41.4" thickBot="1">
      <c r="A32" s="121"/>
      <c r="B32" s="53" t="s">
        <v>118</v>
      </c>
      <c r="C32" s="53" t="s">
        <v>119</v>
      </c>
      <c r="D32" s="54">
        <v>45069</v>
      </c>
      <c r="E32" s="55" t="s">
        <v>4</v>
      </c>
      <c r="F32" s="56" t="s">
        <v>120</v>
      </c>
      <c r="G32" s="131"/>
      <c r="H32" s="132"/>
      <c r="I32" s="133"/>
      <c r="J32" s="51" t="s">
        <v>0</v>
      </c>
      <c r="K32" s="35"/>
      <c r="L32" s="35"/>
      <c r="M32" s="59"/>
    </row>
    <row r="33" spans="1:13" ht="11.4" thickTop="1" thickBot="1">
      <c r="A33" s="119">
        <f t="shared" ref="A33" si="1">A29+1</f>
        <v>5</v>
      </c>
      <c r="B33" s="44" t="s">
        <v>76</v>
      </c>
      <c r="C33" s="44" t="s">
        <v>78</v>
      </c>
      <c r="D33" s="44" t="s">
        <v>24</v>
      </c>
      <c r="E33" s="122" t="s">
        <v>80</v>
      </c>
      <c r="F33" s="122"/>
      <c r="G33" s="122" t="s">
        <v>72</v>
      </c>
      <c r="H33" s="123"/>
      <c r="I33" s="42"/>
      <c r="J33" s="45" t="s">
        <v>2</v>
      </c>
      <c r="K33" s="33"/>
      <c r="L33" s="33"/>
      <c r="M33" s="46"/>
    </row>
    <row r="34" spans="1:13" ht="10.8" thickBot="1">
      <c r="A34" s="120"/>
      <c r="B34" s="47" t="s">
        <v>96</v>
      </c>
      <c r="C34" s="47" t="s">
        <v>123</v>
      </c>
      <c r="D34" s="1">
        <v>45079</v>
      </c>
      <c r="E34" s="47"/>
      <c r="F34" s="47" t="s">
        <v>107</v>
      </c>
      <c r="G34" s="124" t="s">
        <v>126</v>
      </c>
      <c r="H34" s="125"/>
      <c r="I34" s="126"/>
      <c r="J34" s="48" t="s">
        <v>6</v>
      </c>
      <c r="K34" s="34"/>
      <c r="L34" s="34" t="s">
        <v>3</v>
      </c>
      <c r="M34" s="58">
        <v>485</v>
      </c>
    </row>
    <row r="35" spans="1:13" ht="10.8" thickBot="1">
      <c r="A35" s="120"/>
      <c r="B35" s="50" t="s">
        <v>77</v>
      </c>
      <c r="C35" s="50" t="s">
        <v>79</v>
      </c>
      <c r="D35" s="50" t="s">
        <v>23</v>
      </c>
      <c r="E35" s="127" t="s">
        <v>81</v>
      </c>
      <c r="F35" s="127"/>
      <c r="G35" s="128"/>
      <c r="H35" s="129"/>
      <c r="I35" s="130"/>
      <c r="J35" s="51" t="s">
        <v>102</v>
      </c>
      <c r="K35" s="35"/>
      <c r="L35" s="35" t="s">
        <v>3</v>
      </c>
      <c r="M35" s="62">
        <v>627.79999999999995</v>
      </c>
    </row>
    <row r="36" spans="1:13" ht="31.2" thickBot="1">
      <c r="A36" s="121"/>
      <c r="B36" s="53" t="s">
        <v>97</v>
      </c>
      <c r="C36" s="53" t="s">
        <v>124</v>
      </c>
      <c r="D36" s="54">
        <v>45079</v>
      </c>
      <c r="E36" s="55" t="s">
        <v>4</v>
      </c>
      <c r="F36" s="56" t="s">
        <v>125</v>
      </c>
      <c r="G36" s="131"/>
      <c r="H36" s="132"/>
      <c r="I36" s="133"/>
      <c r="J36" s="51" t="s">
        <v>0</v>
      </c>
      <c r="K36" s="35"/>
      <c r="L36" s="35"/>
      <c r="M36" s="59"/>
    </row>
    <row r="37" spans="1:13" ht="11.4" thickTop="1" thickBot="1">
      <c r="A37" s="119">
        <f t="shared" ref="A37" si="2">A33+1</f>
        <v>6</v>
      </c>
      <c r="B37" s="44" t="s">
        <v>76</v>
      </c>
      <c r="C37" s="44" t="s">
        <v>78</v>
      </c>
      <c r="D37" s="44" t="s">
        <v>24</v>
      </c>
      <c r="E37" s="122" t="s">
        <v>80</v>
      </c>
      <c r="F37" s="122"/>
      <c r="G37" s="122" t="s">
        <v>72</v>
      </c>
      <c r="H37" s="123"/>
      <c r="I37" s="42"/>
      <c r="J37" s="45" t="s">
        <v>2</v>
      </c>
      <c r="K37" s="33"/>
      <c r="L37" s="33"/>
      <c r="M37" s="46"/>
    </row>
    <row r="38" spans="1:13" ht="21" thickBot="1">
      <c r="A38" s="120"/>
      <c r="B38" s="47" t="s">
        <v>96</v>
      </c>
      <c r="C38" s="47" t="s">
        <v>127</v>
      </c>
      <c r="D38" s="1">
        <v>45077</v>
      </c>
      <c r="E38" s="47"/>
      <c r="F38" s="47" t="s">
        <v>129</v>
      </c>
      <c r="G38" s="124" t="s">
        <v>131</v>
      </c>
      <c r="H38" s="125"/>
      <c r="I38" s="126"/>
      <c r="J38" s="48" t="s">
        <v>6</v>
      </c>
      <c r="K38" s="34"/>
      <c r="L38" s="34" t="s">
        <v>3</v>
      </c>
      <c r="M38" s="58">
        <v>250</v>
      </c>
    </row>
    <row r="39" spans="1:13" ht="10.8" thickBot="1">
      <c r="A39" s="120"/>
      <c r="B39" s="50" t="s">
        <v>77</v>
      </c>
      <c r="C39" s="50" t="s">
        <v>79</v>
      </c>
      <c r="D39" s="50" t="s">
        <v>23</v>
      </c>
      <c r="E39" s="127" t="s">
        <v>81</v>
      </c>
      <c r="F39" s="127"/>
      <c r="G39" s="128"/>
      <c r="H39" s="129"/>
      <c r="I39" s="130"/>
      <c r="J39" s="51" t="s">
        <v>102</v>
      </c>
      <c r="K39" s="35"/>
      <c r="L39" s="35" t="s">
        <v>3</v>
      </c>
      <c r="M39" s="52">
        <v>932</v>
      </c>
    </row>
    <row r="40" spans="1:13" ht="31.2" thickBot="1">
      <c r="A40" s="121"/>
      <c r="B40" s="53" t="s">
        <v>97</v>
      </c>
      <c r="C40" s="53" t="s">
        <v>128</v>
      </c>
      <c r="D40" s="54">
        <v>45077</v>
      </c>
      <c r="E40" s="55" t="s">
        <v>4</v>
      </c>
      <c r="F40" s="56" t="s">
        <v>130</v>
      </c>
      <c r="G40" s="131"/>
      <c r="H40" s="132"/>
      <c r="I40" s="133"/>
      <c r="J40" s="51" t="s">
        <v>0</v>
      </c>
      <c r="K40" s="35"/>
      <c r="L40" s="35"/>
      <c r="M40" s="59"/>
    </row>
    <row r="41" spans="1:13" ht="11.4" thickTop="1" thickBot="1">
      <c r="A41" s="119">
        <f t="shared" ref="A41" si="3">A37+1</f>
        <v>7</v>
      </c>
      <c r="B41" s="44" t="s">
        <v>76</v>
      </c>
      <c r="C41" s="44" t="s">
        <v>78</v>
      </c>
      <c r="D41" s="44" t="s">
        <v>24</v>
      </c>
      <c r="E41" s="122" t="s">
        <v>80</v>
      </c>
      <c r="F41" s="122"/>
      <c r="G41" s="122" t="s">
        <v>72</v>
      </c>
      <c r="H41" s="123"/>
      <c r="I41" s="42"/>
      <c r="J41" s="45" t="s">
        <v>2</v>
      </c>
      <c r="K41" s="33"/>
      <c r="L41" s="33"/>
      <c r="M41" s="46"/>
    </row>
    <row r="42" spans="1:13" ht="10.8" thickBot="1">
      <c r="A42" s="120"/>
      <c r="B42" s="47" t="s">
        <v>96</v>
      </c>
      <c r="C42" s="47" t="s">
        <v>132</v>
      </c>
      <c r="D42" s="1">
        <v>45088</v>
      </c>
      <c r="E42" s="47"/>
      <c r="F42" s="47" t="s">
        <v>134</v>
      </c>
      <c r="G42" s="124" t="s">
        <v>136</v>
      </c>
      <c r="H42" s="125"/>
      <c r="I42" s="126"/>
      <c r="J42" s="48" t="s">
        <v>6</v>
      </c>
      <c r="K42" s="34"/>
      <c r="L42" s="34" t="s">
        <v>3</v>
      </c>
      <c r="M42" s="58">
        <v>312</v>
      </c>
    </row>
    <row r="43" spans="1:13" ht="10.8" thickBot="1">
      <c r="A43" s="120"/>
      <c r="B43" s="50" t="s">
        <v>77</v>
      </c>
      <c r="C43" s="50" t="s">
        <v>79</v>
      </c>
      <c r="D43" s="50" t="s">
        <v>23</v>
      </c>
      <c r="E43" s="127" t="s">
        <v>81</v>
      </c>
      <c r="F43" s="127"/>
      <c r="G43" s="128"/>
      <c r="H43" s="129"/>
      <c r="I43" s="130"/>
      <c r="J43" s="51" t="s">
        <v>102</v>
      </c>
      <c r="K43" s="35"/>
      <c r="L43" s="35" t="s">
        <v>3</v>
      </c>
      <c r="M43" s="62">
        <v>558.57000000000005</v>
      </c>
    </row>
    <row r="44" spans="1:13" ht="31.2" thickBot="1">
      <c r="A44" s="121"/>
      <c r="B44" s="53" t="s">
        <v>97</v>
      </c>
      <c r="C44" s="53" t="s">
        <v>133</v>
      </c>
      <c r="D44" s="54">
        <v>45088</v>
      </c>
      <c r="E44" s="55" t="s">
        <v>4</v>
      </c>
      <c r="F44" s="56" t="s">
        <v>135</v>
      </c>
      <c r="G44" s="131"/>
      <c r="H44" s="132"/>
      <c r="I44" s="133"/>
      <c r="J44" s="51" t="s">
        <v>0</v>
      </c>
      <c r="K44" s="35"/>
      <c r="L44" s="35"/>
      <c r="M44" s="59"/>
    </row>
    <row r="45" spans="1:13" ht="11.4" thickTop="1" thickBot="1">
      <c r="A45" s="119">
        <f t="shared" ref="A45" si="4">A41+1</f>
        <v>8</v>
      </c>
      <c r="B45" s="44" t="s">
        <v>76</v>
      </c>
      <c r="C45" s="44" t="s">
        <v>78</v>
      </c>
      <c r="D45" s="44" t="s">
        <v>24</v>
      </c>
      <c r="E45" s="122" t="s">
        <v>80</v>
      </c>
      <c r="F45" s="122"/>
      <c r="G45" s="122" t="s">
        <v>72</v>
      </c>
      <c r="H45" s="123"/>
      <c r="I45" s="42"/>
      <c r="J45" s="45" t="s">
        <v>2</v>
      </c>
      <c r="K45" s="33"/>
      <c r="L45" s="33"/>
      <c r="M45" s="46"/>
    </row>
    <row r="46" spans="1:13" ht="21" thickBot="1">
      <c r="A46" s="120"/>
      <c r="B46" s="47" t="s">
        <v>104</v>
      </c>
      <c r="C46" s="47" t="s">
        <v>137</v>
      </c>
      <c r="D46" s="1">
        <v>45070</v>
      </c>
      <c r="E46" s="47"/>
      <c r="F46" s="47" t="s">
        <v>107</v>
      </c>
      <c r="G46" s="124" t="s">
        <v>140</v>
      </c>
      <c r="H46" s="125"/>
      <c r="I46" s="126"/>
      <c r="J46" s="48" t="s">
        <v>102</v>
      </c>
      <c r="K46" s="34"/>
      <c r="L46" s="34" t="s">
        <v>3</v>
      </c>
      <c r="M46" s="58">
        <v>624</v>
      </c>
    </row>
    <row r="47" spans="1:13" ht="10.8" thickBot="1">
      <c r="A47" s="120"/>
      <c r="B47" s="50" t="s">
        <v>77</v>
      </c>
      <c r="C47" s="50" t="s">
        <v>79</v>
      </c>
      <c r="D47" s="50" t="s">
        <v>23</v>
      </c>
      <c r="E47" s="127" t="s">
        <v>81</v>
      </c>
      <c r="F47" s="127"/>
      <c r="G47" s="128"/>
      <c r="H47" s="129"/>
      <c r="I47" s="130"/>
      <c r="J47" s="51"/>
      <c r="K47" s="35"/>
      <c r="L47" s="35"/>
      <c r="M47" s="59"/>
    </row>
    <row r="48" spans="1:13" ht="41.4" thickBot="1">
      <c r="A48" s="121"/>
      <c r="B48" s="53" t="s">
        <v>384</v>
      </c>
      <c r="C48" s="53" t="s">
        <v>138</v>
      </c>
      <c r="D48" s="54">
        <v>45070</v>
      </c>
      <c r="E48" s="55" t="s">
        <v>4</v>
      </c>
      <c r="F48" s="56" t="s">
        <v>139</v>
      </c>
      <c r="G48" s="131"/>
      <c r="H48" s="132"/>
      <c r="I48" s="133"/>
      <c r="J48" s="51" t="s">
        <v>0</v>
      </c>
      <c r="K48" s="35"/>
      <c r="L48" s="35"/>
      <c r="M48" s="59"/>
    </row>
    <row r="49" spans="1:18" ht="11.4" thickTop="1" thickBot="1">
      <c r="A49" s="119">
        <f t="shared" ref="A49" si="5">A45+1</f>
        <v>9</v>
      </c>
      <c r="B49" s="44" t="s">
        <v>76</v>
      </c>
      <c r="C49" s="44" t="s">
        <v>78</v>
      </c>
      <c r="D49" s="44" t="s">
        <v>24</v>
      </c>
      <c r="E49" s="122" t="s">
        <v>80</v>
      </c>
      <c r="F49" s="122"/>
      <c r="G49" s="122" t="s">
        <v>72</v>
      </c>
      <c r="H49" s="123"/>
      <c r="I49" s="42"/>
      <c r="J49" s="45" t="s">
        <v>2</v>
      </c>
      <c r="K49" s="33"/>
      <c r="L49" s="33"/>
      <c r="M49" s="46"/>
    </row>
    <row r="50" spans="1:18" ht="10.8" thickBot="1">
      <c r="A50" s="120"/>
      <c r="B50" s="47" t="s">
        <v>141</v>
      </c>
      <c r="C50" s="47" t="s">
        <v>142</v>
      </c>
      <c r="D50" s="1">
        <v>45034</v>
      </c>
      <c r="E50" s="47"/>
      <c r="F50" s="47" t="s">
        <v>145</v>
      </c>
      <c r="G50" s="124" t="s">
        <v>147</v>
      </c>
      <c r="H50" s="125"/>
      <c r="I50" s="126"/>
      <c r="J50" s="48" t="s">
        <v>6</v>
      </c>
      <c r="K50" s="34"/>
      <c r="L50" s="34" t="s">
        <v>3</v>
      </c>
      <c r="M50" s="58">
        <v>345</v>
      </c>
    </row>
    <row r="51" spans="1:18" ht="10.8" thickBot="1">
      <c r="A51" s="120"/>
      <c r="B51" s="50" t="s">
        <v>77</v>
      </c>
      <c r="C51" s="50" t="s">
        <v>79</v>
      </c>
      <c r="D51" s="50" t="s">
        <v>23</v>
      </c>
      <c r="E51" s="127" t="s">
        <v>81</v>
      </c>
      <c r="F51" s="127"/>
      <c r="G51" s="128"/>
      <c r="H51" s="129"/>
      <c r="I51" s="130"/>
      <c r="J51" s="51" t="s">
        <v>102</v>
      </c>
      <c r="K51" s="35"/>
      <c r="L51" s="35" t="s">
        <v>3</v>
      </c>
      <c r="M51" s="52">
        <v>108</v>
      </c>
    </row>
    <row r="52" spans="1:18" ht="21" thickBot="1">
      <c r="A52" s="121"/>
      <c r="B52" s="53" t="s">
        <v>143</v>
      </c>
      <c r="C52" s="53" t="s">
        <v>144</v>
      </c>
      <c r="D52" s="54">
        <v>45034</v>
      </c>
      <c r="E52" s="55" t="s">
        <v>4</v>
      </c>
      <c r="F52" s="56" t="s">
        <v>146</v>
      </c>
      <c r="G52" s="131"/>
      <c r="H52" s="132"/>
      <c r="I52" s="133"/>
      <c r="J52" s="51" t="s">
        <v>5</v>
      </c>
      <c r="K52" s="35"/>
      <c r="L52" s="35" t="s">
        <v>3</v>
      </c>
      <c r="M52" s="52">
        <v>100</v>
      </c>
    </row>
    <row r="53" spans="1:18" ht="11.4" thickTop="1" thickBot="1">
      <c r="A53" s="119">
        <f t="shared" ref="A53" si="6">A49+1</f>
        <v>10</v>
      </c>
      <c r="B53" s="44" t="s">
        <v>76</v>
      </c>
      <c r="C53" s="44" t="s">
        <v>78</v>
      </c>
      <c r="D53" s="44" t="s">
        <v>24</v>
      </c>
      <c r="E53" s="122" t="s">
        <v>80</v>
      </c>
      <c r="F53" s="122"/>
      <c r="G53" s="122" t="s">
        <v>72</v>
      </c>
      <c r="H53" s="123"/>
      <c r="I53" s="42"/>
      <c r="J53" s="45" t="s">
        <v>2</v>
      </c>
      <c r="K53" s="33"/>
      <c r="L53" s="33"/>
      <c r="M53" s="46"/>
    </row>
    <row r="54" spans="1:18" ht="31.2" thickBot="1">
      <c r="A54" s="120"/>
      <c r="B54" s="47" t="s">
        <v>148</v>
      </c>
      <c r="C54" s="47" t="s">
        <v>149</v>
      </c>
      <c r="D54" s="1">
        <v>45138</v>
      </c>
      <c r="E54" s="47"/>
      <c r="F54" s="47" t="s">
        <v>134</v>
      </c>
      <c r="G54" s="124" t="s">
        <v>153</v>
      </c>
      <c r="H54" s="125"/>
      <c r="I54" s="126"/>
      <c r="J54" s="48" t="s">
        <v>6</v>
      </c>
      <c r="K54" s="34"/>
      <c r="L54" s="34" t="s">
        <v>3</v>
      </c>
      <c r="M54" s="58">
        <v>397</v>
      </c>
      <c r="O54" s="89"/>
    </row>
    <row r="55" spans="1:18" ht="10.8" thickBot="1">
      <c r="A55" s="120"/>
      <c r="B55" s="50" t="s">
        <v>77</v>
      </c>
      <c r="C55" s="50" t="s">
        <v>79</v>
      </c>
      <c r="D55" s="50" t="s">
        <v>23</v>
      </c>
      <c r="E55" s="127" t="s">
        <v>81</v>
      </c>
      <c r="F55" s="127"/>
      <c r="G55" s="128"/>
      <c r="H55" s="129"/>
      <c r="I55" s="130"/>
      <c r="J55" s="51" t="s">
        <v>1</v>
      </c>
      <c r="K55" s="35"/>
      <c r="L55" s="35"/>
      <c r="M55" s="59"/>
    </row>
    <row r="56" spans="1:18" ht="41.4" thickBot="1">
      <c r="A56" s="121"/>
      <c r="B56" s="53" t="s">
        <v>150</v>
      </c>
      <c r="C56" s="53" t="s">
        <v>151</v>
      </c>
      <c r="D56" s="54">
        <v>45140</v>
      </c>
      <c r="E56" s="55" t="s">
        <v>4</v>
      </c>
      <c r="F56" s="56" t="s">
        <v>152</v>
      </c>
      <c r="G56" s="131"/>
      <c r="H56" s="132"/>
      <c r="I56" s="133"/>
      <c r="J56" s="51" t="s">
        <v>0</v>
      </c>
      <c r="K56" s="35"/>
      <c r="L56" s="35"/>
      <c r="M56" s="59"/>
      <c r="N56" s="89"/>
      <c r="Q56" s="89"/>
      <c r="R56" s="89"/>
    </row>
    <row r="57" spans="1:18" ht="11.4" thickTop="1" thickBot="1">
      <c r="A57" s="119">
        <f t="shared" ref="A57" si="7">A53+1</f>
        <v>11</v>
      </c>
      <c r="B57" s="44" t="s">
        <v>76</v>
      </c>
      <c r="C57" s="44" t="s">
        <v>78</v>
      </c>
      <c r="D57" s="44" t="s">
        <v>24</v>
      </c>
      <c r="E57" s="122" t="s">
        <v>80</v>
      </c>
      <c r="F57" s="122"/>
      <c r="G57" s="122" t="s">
        <v>72</v>
      </c>
      <c r="H57" s="123"/>
      <c r="I57" s="42"/>
      <c r="J57" s="45" t="s">
        <v>2</v>
      </c>
      <c r="K57" s="33"/>
      <c r="L57" s="33"/>
      <c r="M57" s="46"/>
    </row>
    <row r="58" spans="1:18" ht="10.8" thickBot="1">
      <c r="A58" s="120"/>
      <c r="B58" s="47" t="s">
        <v>116</v>
      </c>
      <c r="C58" s="47" t="s">
        <v>154</v>
      </c>
      <c r="D58" s="1">
        <v>45190</v>
      </c>
      <c r="E58" s="47"/>
      <c r="F58" s="47" t="s">
        <v>157</v>
      </c>
      <c r="G58" s="124" t="s">
        <v>158</v>
      </c>
      <c r="H58" s="125"/>
      <c r="I58" s="126"/>
      <c r="J58" s="48" t="s">
        <v>102</v>
      </c>
      <c r="K58" s="34"/>
      <c r="L58" s="34" t="s">
        <v>3</v>
      </c>
      <c r="M58" s="49">
        <v>1506.25</v>
      </c>
    </row>
    <row r="59" spans="1:18" ht="10.8" thickBot="1">
      <c r="A59" s="120"/>
      <c r="B59" s="50" t="s">
        <v>77</v>
      </c>
      <c r="C59" s="50" t="s">
        <v>79</v>
      </c>
      <c r="D59" s="50" t="s">
        <v>23</v>
      </c>
      <c r="E59" s="127" t="s">
        <v>81</v>
      </c>
      <c r="F59" s="127"/>
      <c r="G59" s="128"/>
      <c r="H59" s="129"/>
      <c r="I59" s="130"/>
      <c r="J59" s="63" t="s">
        <v>6</v>
      </c>
      <c r="K59" s="37"/>
      <c r="L59" s="37" t="s">
        <v>3</v>
      </c>
      <c r="M59" s="64">
        <v>850</v>
      </c>
    </row>
    <row r="60" spans="1:18" ht="41.4" thickBot="1">
      <c r="A60" s="121"/>
      <c r="B60" s="53" t="s">
        <v>118</v>
      </c>
      <c r="C60" s="53" t="s">
        <v>155</v>
      </c>
      <c r="D60" s="54">
        <v>45191</v>
      </c>
      <c r="E60" s="55" t="s">
        <v>4</v>
      </c>
      <c r="F60" s="56" t="s">
        <v>156</v>
      </c>
      <c r="G60" s="131"/>
      <c r="H60" s="132"/>
      <c r="I60" s="133"/>
      <c r="J60" s="51" t="s">
        <v>0</v>
      </c>
      <c r="K60" s="35"/>
      <c r="L60" s="35"/>
      <c r="M60" s="59"/>
    </row>
    <row r="61" spans="1:18" ht="11.4" thickTop="1" thickBot="1">
      <c r="A61" s="119">
        <f t="shared" ref="A61" si="8">A57+1</f>
        <v>12</v>
      </c>
      <c r="B61" s="44" t="s">
        <v>76</v>
      </c>
      <c r="C61" s="44" t="s">
        <v>78</v>
      </c>
      <c r="D61" s="44" t="s">
        <v>24</v>
      </c>
      <c r="E61" s="122" t="s">
        <v>80</v>
      </c>
      <c r="F61" s="122"/>
      <c r="G61" s="122" t="s">
        <v>72</v>
      </c>
      <c r="H61" s="123"/>
      <c r="I61" s="42"/>
      <c r="J61" s="45" t="s">
        <v>2</v>
      </c>
      <c r="K61" s="33"/>
      <c r="L61" s="33"/>
      <c r="M61" s="46"/>
    </row>
    <row r="62" spans="1:18" ht="10.8" thickBot="1">
      <c r="A62" s="120"/>
      <c r="B62" s="47" t="s">
        <v>116</v>
      </c>
      <c r="C62" s="47" t="s">
        <v>159</v>
      </c>
      <c r="D62" s="1">
        <v>45105</v>
      </c>
      <c r="E62" s="47"/>
      <c r="F62" s="47" t="s">
        <v>157</v>
      </c>
      <c r="G62" s="124" t="s">
        <v>160</v>
      </c>
      <c r="H62" s="125"/>
      <c r="I62" s="126"/>
      <c r="J62" s="48" t="s">
        <v>6</v>
      </c>
      <c r="K62" s="34"/>
      <c r="L62" s="34" t="s">
        <v>3</v>
      </c>
      <c r="M62" s="58">
        <v>365</v>
      </c>
    </row>
    <row r="63" spans="1:18" ht="10.8" thickBot="1">
      <c r="A63" s="120"/>
      <c r="B63" s="50" t="s">
        <v>77</v>
      </c>
      <c r="C63" s="50" t="s">
        <v>79</v>
      </c>
      <c r="D63" s="50" t="s">
        <v>23</v>
      </c>
      <c r="E63" s="127" t="s">
        <v>81</v>
      </c>
      <c r="F63" s="127"/>
      <c r="G63" s="128"/>
      <c r="H63" s="129"/>
      <c r="I63" s="130"/>
      <c r="J63" s="51" t="s">
        <v>102</v>
      </c>
      <c r="K63" s="35"/>
      <c r="L63" s="35" t="s">
        <v>3</v>
      </c>
      <c r="M63" s="62">
        <v>792.41</v>
      </c>
    </row>
    <row r="64" spans="1:18" ht="41.4" thickBot="1">
      <c r="A64" s="121"/>
      <c r="B64" s="53" t="s">
        <v>118</v>
      </c>
      <c r="C64" s="53" t="s">
        <v>160</v>
      </c>
      <c r="D64" s="54">
        <v>45105</v>
      </c>
      <c r="E64" s="55" t="s">
        <v>4</v>
      </c>
      <c r="F64" s="56" t="s">
        <v>161</v>
      </c>
      <c r="G64" s="131"/>
      <c r="H64" s="132"/>
      <c r="I64" s="133"/>
      <c r="J64" s="51" t="s">
        <v>0</v>
      </c>
      <c r="K64" s="35"/>
      <c r="L64" s="35"/>
      <c r="M64" s="59"/>
    </row>
    <row r="65" spans="1:13" ht="11.4" thickTop="1" thickBot="1">
      <c r="A65" s="119">
        <f t="shared" ref="A65" si="9">A61+1</f>
        <v>13</v>
      </c>
      <c r="B65" s="44" t="s">
        <v>76</v>
      </c>
      <c r="C65" s="44" t="s">
        <v>78</v>
      </c>
      <c r="D65" s="44" t="s">
        <v>24</v>
      </c>
      <c r="E65" s="122" t="s">
        <v>80</v>
      </c>
      <c r="F65" s="122"/>
      <c r="G65" s="122" t="s">
        <v>72</v>
      </c>
      <c r="H65" s="123"/>
      <c r="I65" s="42"/>
      <c r="J65" s="45" t="s">
        <v>2</v>
      </c>
      <c r="K65" s="33"/>
      <c r="L65" s="33"/>
      <c r="M65" s="46"/>
    </row>
    <row r="66" spans="1:13" ht="21" thickBot="1">
      <c r="A66" s="120"/>
      <c r="B66" s="47" t="s">
        <v>162</v>
      </c>
      <c r="C66" s="47" t="s">
        <v>163</v>
      </c>
      <c r="D66" s="1">
        <v>45103</v>
      </c>
      <c r="E66" s="47"/>
      <c r="F66" s="47" t="s">
        <v>167</v>
      </c>
      <c r="G66" s="124" t="s">
        <v>165</v>
      </c>
      <c r="H66" s="125"/>
      <c r="I66" s="126"/>
      <c r="J66" s="48" t="s">
        <v>6</v>
      </c>
      <c r="K66" s="34"/>
      <c r="L66" s="34" t="s">
        <v>3</v>
      </c>
      <c r="M66" s="58">
        <v>236</v>
      </c>
    </row>
    <row r="67" spans="1:13" ht="10.8" thickBot="1">
      <c r="A67" s="120"/>
      <c r="B67" s="50" t="s">
        <v>77</v>
      </c>
      <c r="C67" s="50" t="s">
        <v>79</v>
      </c>
      <c r="D67" s="50" t="s">
        <v>23</v>
      </c>
      <c r="E67" s="127" t="s">
        <v>81</v>
      </c>
      <c r="F67" s="127"/>
      <c r="G67" s="128"/>
      <c r="H67" s="129"/>
      <c r="I67" s="130"/>
      <c r="J67" s="51" t="s">
        <v>102</v>
      </c>
      <c r="K67" s="35"/>
      <c r="L67" s="35" t="s">
        <v>3</v>
      </c>
      <c r="M67" s="62">
        <v>682.96</v>
      </c>
    </row>
    <row r="68" spans="1:13" ht="21" thickBot="1">
      <c r="A68" s="121"/>
      <c r="B68" s="53" t="s">
        <v>164</v>
      </c>
      <c r="C68" s="53" t="s">
        <v>165</v>
      </c>
      <c r="D68" s="54">
        <v>45105</v>
      </c>
      <c r="E68" s="55" t="s">
        <v>4</v>
      </c>
      <c r="F68" s="56" t="s">
        <v>166</v>
      </c>
      <c r="G68" s="131"/>
      <c r="H68" s="132"/>
      <c r="I68" s="133"/>
      <c r="J68" s="51" t="s">
        <v>5</v>
      </c>
      <c r="K68" s="35"/>
      <c r="L68" s="35" t="s">
        <v>3</v>
      </c>
      <c r="M68" s="52">
        <v>50</v>
      </c>
    </row>
    <row r="69" spans="1:13" ht="11.4" thickTop="1" thickBot="1">
      <c r="A69" s="119">
        <f t="shared" ref="A69" si="10">A65+1</f>
        <v>14</v>
      </c>
      <c r="B69" s="44" t="s">
        <v>76</v>
      </c>
      <c r="C69" s="44" t="s">
        <v>78</v>
      </c>
      <c r="D69" s="44" t="s">
        <v>24</v>
      </c>
      <c r="E69" s="122" t="s">
        <v>80</v>
      </c>
      <c r="F69" s="122"/>
      <c r="G69" s="122" t="s">
        <v>72</v>
      </c>
      <c r="H69" s="123"/>
      <c r="I69" s="42"/>
      <c r="J69" s="45" t="s">
        <v>2</v>
      </c>
      <c r="K69" s="33"/>
      <c r="L69" s="33"/>
      <c r="M69" s="46"/>
    </row>
    <row r="70" spans="1:13" ht="21" thickBot="1">
      <c r="A70" s="120"/>
      <c r="B70" s="47" t="s">
        <v>168</v>
      </c>
      <c r="C70" s="47" t="s">
        <v>169</v>
      </c>
      <c r="D70" s="1">
        <v>45120</v>
      </c>
      <c r="E70" s="47"/>
      <c r="F70" s="47" t="s">
        <v>172</v>
      </c>
      <c r="G70" s="124" t="s">
        <v>174</v>
      </c>
      <c r="H70" s="125"/>
      <c r="I70" s="126"/>
      <c r="J70" s="48" t="s">
        <v>6</v>
      </c>
      <c r="K70" s="34"/>
      <c r="L70" s="34" t="s">
        <v>3</v>
      </c>
      <c r="M70" s="58">
        <v>655</v>
      </c>
    </row>
    <row r="71" spans="1:13" ht="10.8" thickBot="1">
      <c r="A71" s="120"/>
      <c r="B71" s="50" t="s">
        <v>77</v>
      </c>
      <c r="C71" s="50" t="s">
        <v>79</v>
      </c>
      <c r="D71" s="50" t="s">
        <v>23</v>
      </c>
      <c r="E71" s="127" t="s">
        <v>81</v>
      </c>
      <c r="F71" s="127"/>
      <c r="G71" s="128"/>
      <c r="H71" s="129"/>
      <c r="I71" s="130"/>
      <c r="J71" s="51" t="s">
        <v>102</v>
      </c>
      <c r="K71" s="35"/>
      <c r="L71" s="35" t="s">
        <v>3</v>
      </c>
      <c r="M71" s="52">
        <v>709</v>
      </c>
    </row>
    <row r="72" spans="1:13" ht="21" thickBot="1">
      <c r="A72" s="121"/>
      <c r="B72" s="53" t="s">
        <v>170</v>
      </c>
      <c r="C72" s="53" t="s">
        <v>171</v>
      </c>
      <c r="D72" s="54">
        <v>45121</v>
      </c>
      <c r="E72" s="55" t="s">
        <v>4</v>
      </c>
      <c r="F72" s="56" t="s">
        <v>173</v>
      </c>
      <c r="G72" s="131"/>
      <c r="H72" s="132"/>
      <c r="I72" s="133"/>
      <c r="J72" s="51" t="s">
        <v>5</v>
      </c>
      <c r="K72" s="35"/>
      <c r="L72" s="35" t="s">
        <v>3</v>
      </c>
      <c r="M72" s="52">
        <v>263</v>
      </c>
    </row>
    <row r="73" spans="1:13" ht="11.4" thickTop="1" thickBot="1">
      <c r="A73" s="119">
        <f t="shared" ref="A73" si="11">A69+1</f>
        <v>15</v>
      </c>
      <c r="B73" s="44" t="s">
        <v>76</v>
      </c>
      <c r="C73" s="44" t="s">
        <v>78</v>
      </c>
      <c r="D73" s="44" t="s">
        <v>24</v>
      </c>
      <c r="E73" s="122" t="s">
        <v>80</v>
      </c>
      <c r="F73" s="122"/>
      <c r="G73" s="122" t="s">
        <v>72</v>
      </c>
      <c r="H73" s="123"/>
      <c r="I73" s="42"/>
      <c r="J73" s="45" t="s">
        <v>2</v>
      </c>
      <c r="K73" s="33"/>
      <c r="L73" s="33"/>
      <c r="M73" s="46"/>
    </row>
    <row r="74" spans="1:13" ht="31.2" thickBot="1">
      <c r="A74" s="120"/>
      <c r="B74" s="47" t="s">
        <v>175</v>
      </c>
      <c r="C74" s="47" t="s">
        <v>176</v>
      </c>
      <c r="D74" s="1">
        <v>45097</v>
      </c>
      <c r="E74" s="47"/>
      <c r="F74" s="47" t="s">
        <v>179</v>
      </c>
      <c r="G74" s="124" t="s">
        <v>153</v>
      </c>
      <c r="H74" s="125"/>
      <c r="I74" s="126"/>
      <c r="J74" s="48" t="s">
        <v>6</v>
      </c>
      <c r="K74" s="34"/>
      <c r="L74" s="34" t="s">
        <v>3</v>
      </c>
      <c r="M74" s="58">
        <v>302</v>
      </c>
    </row>
    <row r="75" spans="1:13" ht="10.8" thickBot="1">
      <c r="A75" s="120"/>
      <c r="B75" s="50" t="s">
        <v>77</v>
      </c>
      <c r="C75" s="50" t="s">
        <v>79</v>
      </c>
      <c r="D75" s="50" t="s">
        <v>23</v>
      </c>
      <c r="E75" s="127" t="s">
        <v>81</v>
      </c>
      <c r="F75" s="127"/>
      <c r="G75" s="128"/>
      <c r="H75" s="129"/>
      <c r="I75" s="130"/>
      <c r="J75" s="51" t="s">
        <v>102</v>
      </c>
      <c r="K75" s="35"/>
      <c r="L75" s="35" t="s">
        <v>3</v>
      </c>
      <c r="M75" s="62">
        <v>458.93</v>
      </c>
    </row>
    <row r="76" spans="1:13" ht="41.4" thickBot="1">
      <c r="A76" s="121"/>
      <c r="B76" s="53" t="s">
        <v>177</v>
      </c>
      <c r="C76" s="53" t="s">
        <v>178</v>
      </c>
      <c r="D76" s="54">
        <v>45097</v>
      </c>
      <c r="E76" s="55" t="s">
        <v>4</v>
      </c>
      <c r="F76" s="56" t="s">
        <v>180</v>
      </c>
      <c r="G76" s="131"/>
      <c r="H76" s="132"/>
      <c r="I76" s="133"/>
      <c r="J76" s="51" t="s">
        <v>0</v>
      </c>
      <c r="K76" s="35"/>
      <c r="L76" s="35"/>
      <c r="M76" s="59"/>
    </row>
    <row r="77" spans="1:13" ht="11.4" thickTop="1" thickBot="1">
      <c r="A77" s="119">
        <f t="shared" ref="A77" si="12">A73+1</f>
        <v>16</v>
      </c>
      <c r="B77" s="44" t="s">
        <v>76</v>
      </c>
      <c r="C77" s="44" t="s">
        <v>78</v>
      </c>
      <c r="D77" s="44" t="s">
        <v>24</v>
      </c>
      <c r="E77" s="122" t="s">
        <v>80</v>
      </c>
      <c r="F77" s="122"/>
      <c r="G77" s="122" t="s">
        <v>72</v>
      </c>
      <c r="H77" s="123"/>
      <c r="I77" s="42"/>
      <c r="J77" s="45" t="s">
        <v>2</v>
      </c>
      <c r="K77" s="33"/>
      <c r="L77" s="33"/>
      <c r="M77" s="46"/>
    </row>
    <row r="78" spans="1:13" ht="21" thickBot="1">
      <c r="A78" s="120"/>
      <c r="B78" s="47" t="s">
        <v>181</v>
      </c>
      <c r="C78" s="47" t="s">
        <v>182</v>
      </c>
      <c r="D78" s="1">
        <v>45094</v>
      </c>
      <c r="E78" s="47"/>
      <c r="F78" s="47" t="s">
        <v>107</v>
      </c>
      <c r="G78" s="124" t="s">
        <v>186</v>
      </c>
      <c r="H78" s="125"/>
      <c r="I78" s="126"/>
      <c r="J78" s="48" t="s">
        <v>6</v>
      </c>
      <c r="K78" s="34"/>
      <c r="L78" s="34" t="s">
        <v>3</v>
      </c>
      <c r="M78" s="58">
        <v>285</v>
      </c>
    </row>
    <row r="79" spans="1:13" ht="10.8" thickBot="1">
      <c r="A79" s="120"/>
      <c r="B79" s="50" t="s">
        <v>77</v>
      </c>
      <c r="C79" s="50" t="s">
        <v>79</v>
      </c>
      <c r="D79" s="50" t="s">
        <v>23</v>
      </c>
      <c r="E79" s="127" t="s">
        <v>81</v>
      </c>
      <c r="F79" s="127"/>
      <c r="G79" s="128"/>
      <c r="H79" s="129"/>
      <c r="I79" s="130"/>
      <c r="J79" s="51" t="s">
        <v>102</v>
      </c>
      <c r="K79" s="35"/>
      <c r="L79" s="35" t="s">
        <v>3</v>
      </c>
      <c r="M79" s="62">
        <v>1224.56</v>
      </c>
    </row>
    <row r="80" spans="1:13" ht="41.4" thickBot="1">
      <c r="A80" s="121"/>
      <c r="B80" s="53" t="s">
        <v>183</v>
      </c>
      <c r="C80" s="53" t="s">
        <v>184</v>
      </c>
      <c r="D80" s="54">
        <v>45094</v>
      </c>
      <c r="E80" s="55" t="s">
        <v>4</v>
      </c>
      <c r="F80" s="90" t="s">
        <v>185</v>
      </c>
      <c r="G80" s="131"/>
      <c r="H80" s="132"/>
      <c r="I80" s="133"/>
      <c r="J80" s="51" t="s">
        <v>0</v>
      </c>
      <c r="K80" s="35"/>
      <c r="L80" s="35"/>
      <c r="M80" s="59"/>
    </row>
    <row r="81" spans="1:13" ht="11.4" thickTop="1" thickBot="1">
      <c r="A81" s="119">
        <f t="shared" ref="A81" si="13">A77+1</f>
        <v>17</v>
      </c>
      <c r="B81" s="44" t="s">
        <v>76</v>
      </c>
      <c r="C81" s="44" t="s">
        <v>78</v>
      </c>
      <c r="D81" s="44" t="s">
        <v>24</v>
      </c>
      <c r="E81" s="122" t="s">
        <v>80</v>
      </c>
      <c r="F81" s="122"/>
      <c r="G81" s="122" t="s">
        <v>72</v>
      </c>
      <c r="H81" s="123"/>
      <c r="I81" s="42"/>
      <c r="J81" s="45" t="s">
        <v>2</v>
      </c>
      <c r="K81" s="33"/>
      <c r="L81" s="33"/>
      <c r="M81" s="46"/>
    </row>
    <row r="82" spans="1:13" ht="10.8" thickBot="1">
      <c r="A82" s="120"/>
      <c r="B82" s="47" t="s">
        <v>187</v>
      </c>
      <c r="C82" s="47" t="s">
        <v>188</v>
      </c>
      <c r="D82" s="1">
        <v>45176</v>
      </c>
      <c r="E82" s="47"/>
      <c r="F82" s="47" t="s">
        <v>191</v>
      </c>
      <c r="G82" s="124" t="s">
        <v>193</v>
      </c>
      <c r="H82" s="125"/>
      <c r="I82" s="126"/>
      <c r="J82" s="48" t="s">
        <v>6</v>
      </c>
      <c r="K82" s="34"/>
      <c r="L82" s="34" t="s">
        <v>3</v>
      </c>
      <c r="M82" s="49">
        <v>265.58999999999997</v>
      </c>
    </row>
    <row r="83" spans="1:13" ht="10.8" thickBot="1">
      <c r="A83" s="120"/>
      <c r="B83" s="50" t="s">
        <v>77</v>
      </c>
      <c r="C83" s="50" t="s">
        <v>79</v>
      </c>
      <c r="D83" s="50" t="s">
        <v>23</v>
      </c>
      <c r="E83" s="127" t="s">
        <v>81</v>
      </c>
      <c r="F83" s="127"/>
      <c r="G83" s="128"/>
      <c r="H83" s="129"/>
      <c r="I83" s="130"/>
      <c r="J83" s="51" t="s">
        <v>5</v>
      </c>
      <c r="K83" s="35"/>
      <c r="L83" s="35" t="s">
        <v>3</v>
      </c>
      <c r="M83" s="52">
        <v>65</v>
      </c>
    </row>
    <row r="84" spans="1:13" ht="41.4" thickBot="1">
      <c r="A84" s="121"/>
      <c r="B84" s="53" t="s">
        <v>189</v>
      </c>
      <c r="C84" s="53" t="s">
        <v>190</v>
      </c>
      <c r="D84" s="54">
        <v>45176</v>
      </c>
      <c r="E84" s="55" t="s">
        <v>4</v>
      </c>
      <c r="F84" s="56" t="s">
        <v>192</v>
      </c>
      <c r="G84" s="131"/>
      <c r="H84" s="132"/>
      <c r="I84" s="133"/>
      <c r="J84" s="51" t="s">
        <v>0</v>
      </c>
      <c r="K84" s="35"/>
      <c r="L84" s="35"/>
      <c r="M84" s="59"/>
    </row>
    <row r="85" spans="1:13" ht="11.4" thickTop="1" thickBot="1">
      <c r="A85" s="119">
        <f t="shared" ref="A85" si="14">A81+1</f>
        <v>18</v>
      </c>
      <c r="B85" s="44" t="s">
        <v>76</v>
      </c>
      <c r="C85" s="44" t="s">
        <v>78</v>
      </c>
      <c r="D85" s="44" t="s">
        <v>24</v>
      </c>
      <c r="E85" s="122" t="s">
        <v>80</v>
      </c>
      <c r="F85" s="122"/>
      <c r="G85" s="122" t="s">
        <v>72</v>
      </c>
      <c r="H85" s="123"/>
      <c r="I85" s="42"/>
      <c r="J85" s="45" t="s">
        <v>2</v>
      </c>
      <c r="K85" s="33"/>
      <c r="L85" s="33"/>
      <c r="M85" s="46"/>
    </row>
    <row r="86" spans="1:13" ht="21" thickBot="1">
      <c r="A86" s="120"/>
      <c r="B86" s="47" t="s">
        <v>194</v>
      </c>
      <c r="C86" s="47" t="s">
        <v>195</v>
      </c>
      <c r="D86" s="1">
        <v>45120</v>
      </c>
      <c r="E86" s="47"/>
      <c r="F86" s="47" t="s">
        <v>198</v>
      </c>
      <c r="G86" s="124" t="s">
        <v>388</v>
      </c>
      <c r="H86" s="125"/>
      <c r="I86" s="126"/>
      <c r="J86" s="48" t="s">
        <v>6</v>
      </c>
      <c r="K86" s="34"/>
      <c r="L86" s="34" t="s">
        <v>3</v>
      </c>
      <c r="M86" s="58">
        <v>159</v>
      </c>
    </row>
    <row r="87" spans="1:13" ht="10.8" thickBot="1">
      <c r="A87" s="120"/>
      <c r="B87" s="50" t="s">
        <v>77</v>
      </c>
      <c r="C87" s="50" t="s">
        <v>79</v>
      </c>
      <c r="D87" s="50" t="s">
        <v>23</v>
      </c>
      <c r="E87" s="127" t="s">
        <v>81</v>
      </c>
      <c r="F87" s="127"/>
      <c r="G87" s="128"/>
      <c r="H87" s="129"/>
      <c r="I87" s="130"/>
      <c r="J87" s="51" t="s">
        <v>102</v>
      </c>
      <c r="K87" s="35"/>
      <c r="L87" s="35" t="s">
        <v>3</v>
      </c>
      <c r="M87" s="52">
        <v>989</v>
      </c>
    </row>
    <row r="88" spans="1:13" ht="41.4" thickBot="1">
      <c r="A88" s="121"/>
      <c r="B88" s="53" t="s">
        <v>196</v>
      </c>
      <c r="C88" s="53" t="s">
        <v>197</v>
      </c>
      <c r="D88" s="54">
        <v>45120</v>
      </c>
      <c r="E88" s="55" t="s">
        <v>4</v>
      </c>
      <c r="F88" s="56" t="s">
        <v>199</v>
      </c>
      <c r="G88" s="131"/>
      <c r="H88" s="132"/>
      <c r="I88" s="133"/>
      <c r="J88" s="51" t="s">
        <v>0</v>
      </c>
      <c r="K88" s="35"/>
      <c r="L88" s="35"/>
      <c r="M88" s="59"/>
    </row>
    <row r="89" spans="1:13" ht="11.4" thickTop="1" thickBot="1">
      <c r="A89" s="119">
        <f t="shared" ref="A89" si="15">A85+1</f>
        <v>19</v>
      </c>
      <c r="B89" s="44" t="s">
        <v>76</v>
      </c>
      <c r="C89" s="44" t="s">
        <v>78</v>
      </c>
      <c r="D89" s="44" t="s">
        <v>24</v>
      </c>
      <c r="E89" s="122" t="s">
        <v>80</v>
      </c>
      <c r="F89" s="122"/>
      <c r="G89" s="122" t="s">
        <v>72</v>
      </c>
      <c r="H89" s="123"/>
      <c r="I89" s="42"/>
      <c r="J89" s="45" t="s">
        <v>2</v>
      </c>
      <c r="K89" s="33"/>
      <c r="L89" s="33"/>
      <c r="M89" s="46"/>
    </row>
    <row r="90" spans="1:13" ht="21" thickBot="1">
      <c r="A90" s="120"/>
      <c r="B90" s="47" t="s">
        <v>96</v>
      </c>
      <c r="C90" s="47" t="s">
        <v>200</v>
      </c>
      <c r="D90" s="1">
        <v>45064</v>
      </c>
      <c r="E90" s="47"/>
      <c r="F90" s="47" t="s">
        <v>121</v>
      </c>
      <c r="G90" s="124" t="s">
        <v>203</v>
      </c>
      <c r="H90" s="125"/>
      <c r="I90" s="126"/>
      <c r="J90" s="48" t="s">
        <v>6</v>
      </c>
      <c r="K90" s="34"/>
      <c r="L90" s="34" t="s">
        <v>3</v>
      </c>
      <c r="M90" s="58">
        <v>187</v>
      </c>
    </row>
    <row r="91" spans="1:13" ht="10.8" thickBot="1">
      <c r="A91" s="120"/>
      <c r="B91" s="50" t="s">
        <v>77</v>
      </c>
      <c r="C91" s="50" t="s">
        <v>79</v>
      </c>
      <c r="D91" s="50" t="s">
        <v>23</v>
      </c>
      <c r="E91" s="127" t="s">
        <v>81</v>
      </c>
      <c r="F91" s="127"/>
      <c r="G91" s="128"/>
      <c r="H91" s="129"/>
      <c r="I91" s="130"/>
      <c r="J91" s="51" t="s">
        <v>102</v>
      </c>
      <c r="K91" s="35"/>
      <c r="L91" s="35" t="s">
        <v>3</v>
      </c>
      <c r="M91" s="52">
        <v>570</v>
      </c>
    </row>
    <row r="92" spans="1:13" ht="31.2" thickBot="1">
      <c r="A92" s="121"/>
      <c r="B92" s="53" t="s">
        <v>97</v>
      </c>
      <c r="C92" s="53" t="s">
        <v>201</v>
      </c>
      <c r="D92" s="54">
        <v>45064</v>
      </c>
      <c r="E92" s="55" t="s">
        <v>4</v>
      </c>
      <c r="F92" s="56" t="s">
        <v>202</v>
      </c>
      <c r="G92" s="131"/>
      <c r="H92" s="132"/>
      <c r="I92" s="133"/>
      <c r="J92" s="51" t="s">
        <v>0</v>
      </c>
      <c r="K92" s="35"/>
      <c r="L92" s="35"/>
      <c r="M92" s="59"/>
    </row>
    <row r="93" spans="1:13" ht="11.4" thickTop="1" thickBot="1">
      <c r="A93" s="119">
        <f t="shared" ref="A93" si="16">A89+1</f>
        <v>20</v>
      </c>
      <c r="B93" s="44" t="s">
        <v>76</v>
      </c>
      <c r="C93" s="44" t="s">
        <v>78</v>
      </c>
      <c r="D93" s="44" t="s">
        <v>24</v>
      </c>
      <c r="E93" s="122" t="s">
        <v>80</v>
      </c>
      <c r="F93" s="122"/>
      <c r="G93" s="122" t="s">
        <v>72</v>
      </c>
      <c r="H93" s="123"/>
      <c r="I93" s="42"/>
      <c r="J93" s="45" t="s">
        <v>2</v>
      </c>
      <c r="K93" s="33"/>
      <c r="L93" s="33"/>
      <c r="M93" s="46"/>
    </row>
    <row r="94" spans="1:13" ht="34.5" customHeight="1" thickBot="1">
      <c r="A94" s="120"/>
      <c r="B94" s="47" t="s">
        <v>194</v>
      </c>
      <c r="C94" s="47" t="s">
        <v>204</v>
      </c>
      <c r="D94" s="1">
        <v>45195</v>
      </c>
      <c r="E94" s="47"/>
      <c r="F94" s="47" t="s">
        <v>206</v>
      </c>
      <c r="G94" s="124" t="s">
        <v>388</v>
      </c>
      <c r="H94" s="125"/>
      <c r="I94" s="126"/>
      <c r="J94" s="48" t="s">
        <v>6</v>
      </c>
      <c r="K94" s="34"/>
      <c r="L94" s="34" t="s">
        <v>3</v>
      </c>
      <c r="M94" s="58">
        <v>236</v>
      </c>
    </row>
    <row r="95" spans="1:13" ht="10.8" thickBot="1">
      <c r="A95" s="120"/>
      <c r="B95" s="50" t="s">
        <v>77</v>
      </c>
      <c r="C95" s="50" t="s">
        <v>79</v>
      </c>
      <c r="D95" s="50" t="s">
        <v>23</v>
      </c>
      <c r="E95" s="127" t="s">
        <v>81</v>
      </c>
      <c r="F95" s="127"/>
      <c r="G95" s="128"/>
      <c r="H95" s="129"/>
      <c r="I95" s="130"/>
      <c r="J95" s="51" t="s">
        <v>1</v>
      </c>
      <c r="K95" s="35"/>
      <c r="L95" s="35"/>
      <c r="M95" s="59"/>
    </row>
    <row r="96" spans="1:13" ht="41.4" thickBot="1">
      <c r="A96" s="121"/>
      <c r="B96" s="53" t="s">
        <v>196</v>
      </c>
      <c r="C96" s="53" t="s">
        <v>205</v>
      </c>
      <c r="D96" s="54">
        <v>45196</v>
      </c>
      <c r="E96" s="55" t="s">
        <v>4</v>
      </c>
      <c r="F96" s="56" t="s">
        <v>207</v>
      </c>
      <c r="G96" s="131"/>
      <c r="H96" s="132"/>
      <c r="I96" s="133"/>
      <c r="J96" s="51" t="s">
        <v>0</v>
      </c>
      <c r="K96" s="35"/>
      <c r="L96" s="35"/>
      <c r="M96" s="59"/>
    </row>
    <row r="97" spans="1:13" ht="11.4" thickTop="1" thickBot="1">
      <c r="A97" s="119">
        <f t="shared" ref="A97" si="17">A93+1</f>
        <v>21</v>
      </c>
      <c r="B97" s="44" t="s">
        <v>76</v>
      </c>
      <c r="C97" s="44" t="s">
        <v>78</v>
      </c>
      <c r="D97" s="44" t="s">
        <v>24</v>
      </c>
      <c r="E97" s="122" t="s">
        <v>80</v>
      </c>
      <c r="F97" s="122"/>
      <c r="G97" s="122" t="s">
        <v>72</v>
      </c>
      <c r="H97" s="123"/>
      <c r="I97" s="42"/>
      <c r="J97" s="45" t="s">
        <v>2</v>
      </c>
      <c r="K97" s="33"/>
      <c r="L97" s="33"/>
      <c r="M97" s="46"/>
    </row>
    <row r="98" spans="1:13" ht="21" thickBot="1">
      <c r="A98" s="120"/>
      <c r="B98" s="47" t="s">
        <v>208</v>
      </c>
      <c r="C98" s="47" t="s">
        <v>209</v>
      </c>
      <c r="D98" s="1">
        <v>45078</v>
      </c>
      <c r="E98" s="47"/>
      <c r="F98" s="47" t="s">
        <v>212</v>
      </c>
      <c r="G98" s="124" t="s">
        <v>213</v>
      </c>
      <c r="H98" s="125"/>
      <c r="I98" s="126"/>
      <c r="J98" s="48" t="s">
        <v>102</v>
      </c>
      <c r="K98" s="34"/>
      <c r="L98" s="34" t="s">
        <v>3</v>
      </c>
      <c r="M98" s="49">
        <v>381.92</v>
      </c>
    </row>
    <row r="99" spans="1:13" ht="10.8" thickBot="1">
      <c r="A99" s="120"/>
      <c r="B99" s="50" t="s">
        <v>77</v>
      </c>
      <c r="C99" s="50" t="s">
        <v>79</v>
      </c>
      <c r="D99" s="50" t="s">
        <v>23</v>
      </c>
      <c r="E99" s="127" t="s">
        <v>81</v>
      </c>
      <c r="F99" s="127"/>
      <c r="G99" s="128"/>
      <c r="H99" s="129"/>
      <c r="I99" s="130"/>
      <c r="J99" s="51" t="s">
        <v>1</v>
      </c>
      <c r="K99" s="35"/>
      <c r="L99" s="35"/>
      <c r="M99" s="59"/>
    </row>
    <row r="100" spans="1:13" ht="51.6" thickBot="1">
      <c r="A100" s="121"/>
      <c r="B100" s="53" t="s">
        <v>210</v>
      </c>
      <c r="C100" s="53" t="s">
        <v>211</v>
      </c>
      <c r="D100" s="54">
        <v>45078</v>
      </c>
      <c r="E100" s="55" t="s">
        <v>4</v>
      </c>
      <c r="F100" s="60">
        <v>45078</v>
      </c>
      <c r="G100" s="131"/>
      <c r="H100" s="132"/>
      <c r="I100" s="133"/>
      <c r="J100" s="51" t="s">
        <v>0</v>
      </c>
      <c r="K100" s="35"/>
      <c r="L100" s="35"/>
      <c r="M100" s="59"/>
    </row>
    <row r="101" spans="1:13" ht="11.4" thickTop="1" thickBot="1">
      <c r="A101" s="119">
        <f t="shared" ref="A101" si="18">A97+1</f>
        <v>22</v>
      </c>
      <c r="B101" s="44" t="s">
        <v>76</v>
      </c>
      <c r="C101" s="44" t="s">
        <v>78</v>
      </c>
      <c r="D101" s="44" t="s">
        <v>24</v>
      </c>
      <c r="E101" s="122" t="s">
        <v>80</v>
      </c>
      <c r="F101" s="122"/>
      <c r="G101" s="122" t="s">
        <v>72</v>
      </c>
      <c r="H101" s="123"/>
      <c r="I101" s="42"/>
      <c r="J101" s="45" t="s">
        <v>2</v>
      </c>
      <c r="K101" s="33"/>
      <c r="L101" s="33"/>
      <c r="M101" s="46"/>
    </row>
    <row r="102" spans="1:13" ht="31.2" thickBot="1">
      <c r="A102" s="120"/>
      <c r="B102" s="47" t="s">
        <v>214</v>
      </c>
      <c r="C102" s="47" t="s">
        <v>215</v>
      </c>
      <c r="D102" s="1">
        <v>45018</v>
      </c>
      <c r="E102" s="47"/>
      <c r="F102" s="47" t="s">
        <v>113</v>
      </c>
      <c r="G102" s="124" t="s">
        <v>218</v>
      </c>
      <c r="H102" s="125"/>
      <c r="I102" s="126"/>
      <c r="J102" s="48" t="s">
        <v>6</v>
      </c>
      <c r="K102" s="34"/>
      <c r="L102" s="34" t="s">
        <v>3</v>
      </c>
      <c r="M102" s="58">
        <v>480</v>
      </c>
    </row>
    <row r="103" spans="1:13" ht="10.8" thickBot="1">
      <c r="A103" s="120"/>
      <c r="B103" s="50" t="s">
        <v>77</v>
      </c>
      <c r="C103" s="50" t="s">
        <v>79</v>
      </c>
      <c r="D103" s="50" t="s">
        <v>23</v>
      </c>
      <c r="E103" s="127" t="s">
        <v>81</v>
      </c>
      <c r="F103" s="127"/>
      <c r="G103" s="128"/>
      <c r="H103" s="129"/>
      <c r="I103" s="130"/>
      <c r="J103" s="51" t="s">
        <v>1</v>
      </c>
      <c r="K103" s="35"/>
      <c r="L103" s="35"/>
      <c r="M103" s="59"/>
    </row>
    <row r="104" spans="1:13" ht="51.6" thickBot="1">
      <c r="A104" s="121"/>
      <c r="B104" s="53" t="s">
        <v>216</v>
      </c>
      <c r="C104" s="53" t="s">
        <v>217</v>
      </c>
      <c r="D104" s="54">
        <v>45022</v>
      </c>
      <c r="E104" s="55" t="s">
        <v>4</v>
      </c>
      <c r="F104" s="56" t="s">
        <v>219</v>
      </c>
      <c r="G104" s="131"/>
      <c r="H104" s="132"/>
      <c r="I104" s="133"/>
      <c r="J104" s="51" t="s">
        <v>0</v>
      </c>
      <c r="K104" s="35"/>
      <c r="L104" s="35"/>
      <c r="M104" s="59"/>
    </row>
    <row r="105" spans="1:13" ht="11.4" thickTop="1" thickBot="1">
      <c r="A105" s="119">
        <f t="shared" ref="A105" si="19">A101+1</f>
        <v>23</v>
      </c>
      <c r="B105" s="44" t="s">
        <v>76</v>
      </c>
      <c r="C105" s="44" t="s">
        <v>78</v>
      </c>
      <c r="D105" s="44" t="s">
        <v>24</v>
      </c>
      <c r="E105" s="122" t="s">
        <v>80</v>
      </c>
      <c r="F105" s="122"/>
      <c r="G105" s="122" t="s">
        <v>72</v>
      </c>
      <c r="H105" s="123"/>
      <c r="I105" s="42"/>
      <c r="J105" s="45" t="s">
        <v>2</v>
      </c>
      <c r="K105" s="33"/>
      <c r="L105" s="33"/>
      <c r="M105" s="46"/>
    </row>
    <row r="106" spans="1:13" ht="10.8" thickBot="1">
      <c r="A106" s="120"/>
      <c r="B106" s="47" t="s">
        <v>220</v>
      </c>
      <c r="C106" s="47" t="s">
        <v>221</v>
      </c>
      <c r="D106" s="1">
        <v>45118</v>
      </c>
      <c r="E106" s="47"/>
      <c r="F106" s="47" t="s">
        <v>224</v>
      </c>
      <c r="G106" s="124" t="s">
        <v>226</v>
      </c>
      <c r="H106" s="125"/>
      <c r="I106" s="126"/>
      <c r="J106" s="48" t="s">
        <v>227</v>
      </c>
      <c r="K106" s="34"/>
      <c r="L106" s="34" t="s">
        <v>3</v>
      </c>
      <c r="M106" s="58">
        <v>900</v>
      </c>
    </row>
    <row r="107" spans="1:13" ht="10.8" thickBot="1">
      <c r="A107" s="120"/>
      <c r="B107" s="50" t="s">
        <v>77</v>
      </c>
      <c r="C107" s="50" t="s">
        <v>79</v>
      </c>
      <c r="D107" s="50" t="s">
        <v>23</v>
      </c>
      <c r="E107" s="127" t="s">
        <v>81</v>
      </c>
      <c r="F107" s="127"/>
      <c r="G107" s="128"/>
      <c r="H107" s="129"/>
      <c r="I107" s="130"/>
      <c r="J107" s="51" t="s">
        <v>1</v>
      </c>
      <c r="K107" s="35"/>
      <c r="L107" s="35"/>
      <c r="M107" s="59"/>
    </row>
    <row r="108" spans="1:13" ht="41.4" thickBot="1">
      <c r="A108" s="121"/>
      <c r="B108" s="53" t="s">
        <v>222</v>
      </c>
      <c r="C108" s="53" t="s">
        <v>223</v>
      </c>
      <c r="D108" s="54">
        <v>45120</v>
      </c>
      <c r="E108" s="55" t="s">
        <v>4</v>
      </c>
      <c r="F108" s="56" t="s">
        <v>225</v>
      </c>
      <c r="G108" s="131"/>
      <c r="H108" s="132"/>
      <c r="I108" s="133"/>
      <c r="J108" s="51" t="s">
        <v>0</v>
      </c>
      <c r="K108" s="35"/>
      <c r="L108" s="35"/>
      <c r="M108" s="59"/>
    </row>
    <row r="109" spans="1:13" ht="11.4" thickTop="1" thickBot="1">
      <c r="A109" s="119">
        <f t="shared" ref="A109" si="20">A105+1</f>
        <v>24</v>
      </c>
      <c r="B109" s="44" t="s">
        <v>76</v>
      </c>
      <c r="C109" s="44" t="s">
        <v>78</v>
      </c>
      <c r="D109" s="44" t="s">
        <v>24</v>
      </c>
      <c r="E109" s="122" t="s">
        <v>80</v>
      </c>
      <c r="F109" s="122"/>
      <c r="G109" s="122" t="s">
        <v>72</v>
      </c>
      <c r="H109" s="123"/>
      <c r="I109" s="42"/>
      <c r="J109" s="45" t="s">
        <v>2</v>
      </c>
      <c r="K109" s="33"/>
      <c r="L109" s="33"/>
      <c r="M109" s="46"/>
    </row>
    <row r="110" spans="1:13" ht="10.8" thickBot="1">
      <c r="A110" s="120"/>
      <c r="B110" s="47" t="s">
        <v>162</v>
      </c>
      <c r="C110" s="47" t="s">
        <v>228</v>
      </c>
      <c r="D110" s="1">
        <v>45063</v>
      </c>
      <c r="E110" s="47"/>
      <c r="F110" s="47" t="s">
        <v>229</v>
      </c>
      <c r="G110" s="124" t="s">
        <v>160</v>
      </c>
      <c r="H110" s="125"/>
      <c r="I110" s="126"/>
      <c r="J110" s="48" t="s">
        <v>6</v>
      </c>
      <c r="K110" s="34"/>
      <c r="L110" s="34" t="s">
        <v>3</v>
      </c>
      <c r="M110" s="58">
        <v>255</v>
      </c>
    </row>
    <row r="111" spans="1:13" ht="10.8" thickBot="1">
      <c r="A111" s="120"/>
      <c r="B111" s="50" t="s">
        <v>77</v>
      </c>
      <c r="C111" s="50" t="s">
        <v>79</v>
      </c>
      <c r="D111" s="50" t="s">
        <v>23</v>
      </c>
      <c r="E111" s="127" t="s">
        <v>81</v>
      </c>
      <c r="F111" s="127"/>
      <c r="G111" s="128"/>
      <c r="H111" s="129"/>
      <c r="I111" s="130"/>
      <c r="J111" s="51" t="s">
        <v>102</v>
      </c>
      <c r="K111" s="35"/>
      <c r="L111" s="35" t="s">
        <v>3</v>
      </c>
      <c r="M111" s="52">
        <v>1168</v>
      </c>
    </row>
    <row r="112" spans="1:13" ht="21" thickBot="1">
      <c r="A112" s="121"/>
      <c r="B112" s="53" t="s">
        <v>164</v>
      </c>
      <c r="C112" s="53" t="s">
        <v>160</v>
      </c>
      <c r="D112" s="54">
        <v>45065</v>
      </c>
      <c r="E112" s="55" t="s">
        <v>4</v>
      </c>
      <c r="F112" s="56" t="s">
        <v>230</v>
      </c>
      <c r="G112" s="131"/>
      <c r="H112" s="132"/>
      <c r="I112" s="133"/>
      <c r="J112" s="51" t="s">
        <v>0</v>
      </c>
      <c r="K112" s="35"/>
      <c r="L112" s="35"/>
      <c r="M112" s="59"/>
    </row>
    <row r="113" spans="1:13" ht="11.4" thickTop="1" thickBot="1">
      <c r="A113" s="119">
        <f t="shared" ref="A113" si="21">A109+1</f>
        <v>25</v>
      </c>
      <c r="B113" s="44" t="s">
        <v>76</v>
      </c>
      <c r="C113" s="44" t="s">
        <v>78</v>
      </c>
      <c r="D113" s="44" t="s">
        <v>24</v>
      </c>
      <c r="E113" s="122" t="s">
        <v>80</v>
      </c>
      <c r="F113" s="122"/>
      <c r="G113" s="122" t="s">
        <v>72</v>
      </c>
      <c r="H113" s="123"/>
      <c r="I113" s="42"/>
      <c r="J113" s="45" t="s">
        <v>2</v>
      </c>
      <c r="K113" s="33"/>
      <c r="L113" s="33"/>
      <c r="M113" s="46"/>
    </row>
    <row r="114" spans="1:13" ht="41.4" thickBot="1">
      <c r="A114" s="120"/>
      <c r="B114" s="47" t="s">
        <v>231</v>
      </c>
      <c r="C114" s="47" t="s">
        <v>232</v>
      </c>
      <c r="D114" s="1">
        <v>45154</v>
      </c>
      <c r="E114" s="47"/>
      <c r="F114" s="47" t="s">
        <v>179</v>
      </c>
      <c r="G114" s="124" t="s">
        <v>236</v>
      </c>
      <c r="H114" s="125"/>
      <c r="I114" s="126"/>
      <c r="J114" s="48" t="s">
        <v>6</v>
      </c>
      <c r="K114" s="34"/>
      <c r="L114" s="34" t="s">
        <v>3</v>
      </c>
      <c r="M114" s="49">
        <v>878.96</v>
      </c>
    </row>
    <row r="115" spans="1:13" ht="10.8" thickBot="1">
      <c r="A115" s="120"/>
      <c r="B115" s="50" t="s">
        <v>77</v>
      </c>
      <c r="C115" s="50" t="s">
        <v>79</v>
      </c>
      <c r="D115" s="50" t="s">
        <v>23</v>
      </c>
      <c r="E115" s="127" t="s">
        <v>81</v>
      </c>
      <c r="F115" s="127"/>
      <c r="G115" s="128"/>
      <c r="H115" s="129"/>
      <c r="I115" s="130"/>
      <c r="J115" s="51" t="s">
        <v>102</v>
      </c>
      <c r="K115" s="35"/>
      <c r="L115" s="35" t="s">
        <v>3</v>
      </c>
      <c r="M115" s="62">
        <v>257.81</v>
      </c>
    </row>
    <row r="116" spans="1:13" ht="21" thickBot="1">
      <c r="A116" s="121"/>
      <c r="B116" s="53" t="s">
        <v>233</v>
      </c>
      <c r="C116" s="53" t="s">
        <v>234</v>
      </c>
      <c r="D116" s="54">
        <v>45156</v>
      </c>
      <c r="E116" s="55" t="s">
        <v>4</v>
      </c>
      <c r="F116" s="56" t="s">
        <v>235</v>
      </c>
      <c r="G116" s="131"/>
      <c r="H116" s="132"/>
      <c r="I116" s="133"/>
      <c r="J116" s="51" t="s">
        <v>0</v>
      </c>
      <c r="K116" s="35"/>
      <c r="L116" s="35"/>
      <c r="M116" s="59"/>
    </row>
    <row r="117" spans="1:13" ht="11.4" thickTop="1" thickBot="1">
      <c r="A117" s="119">
        <f t="shared" ref="A117" si="22">A113+1</f>
        <v>26</v>
      </c>
      <c r="B117" s="44" t="s">
        <v>76</v>
      </c>
      <c r="C117" s="44" t="s">
        <v>78</v>
      </c>
      <c r="D117" s="44" t="s">
        <v>24</v>
      </c>
      <c r="E117" s="122" t="s">
        <v>80</v>
      </c>
      <c r="F117" s="122"/>
      <c r="G117" s="122" t="s">
        <v>72</v>
      </c>
      <c r="H117" s="123"/>
      <c r="I117" s="42"/>
      <c r="J117" s="45" t="s">
        <v>2</v>
      </c>
      <c r="K117" s="33"/>
      <c r="L117" s="33"/>
      <c r="M117" s="46"/>
    </row>
    <row r="118" spans="1:13" ht="41.4" thickBot="1">
      <c r="A118" s="120"/>
      <c r="B118" s="47" t="s">
        <v>96</v>
      </c>
      <c r="C118" s="47" t="s">
        <v>232</v>
      </c>
      <c r="D118" s="1">
        <v>45154</v>
      </c>
      <c r="E118" s="47"/>
      <c r="F118" s="47" t="s">
        <v>179</v>
      </c>
      <c r="G118" s="124" t="s">
        <v>237</v>
      </c>
      <c r="H118" s="125"/>
      <c r="I118" s="126"/>
      <c r="J118" s="48" t="s">
        <v>6</v>
      </c>
      <c r="K118" s="34"/>
      <c r="L118" s="34" t="s">
        <v>3</v>
      </c>
      <c r="M118" s="49">
        <v>878.96</v>
      </c>
    </row>
    <row r="119" spans="1:13" ht="10.8" thickBot="1">
      <c r="A119" s="120"/>
      <c r="B119" s="50" t="s">
        <v>77</v>
      </c>
      <c r="C119" s="50" t="s">
        <v>79</v>
      </c>
      <c r="D119" s="50" t="s">
        <v>23</v>
      </c>
      <c r="E119" s="127" t="s">
        <v>81</v>
      </c>
      <c r="F119" s="127"/>
      <c r="G119" s="128"/>
      <c r="H119" s="129"/>
      <c r="I119" s="130"/>
      <c r="J119" s="51" t="s">
        <v>102</v>
      </c>
      <c r="K119" s="35"/>
      <c r="L119" s="35" t="s">
        <v>3</v>
      </c>
      <c r="M119" s="62">
        <v>282.81</v>
      </c>
    </row>
    <row r="120" spans="1:13" ht="31.2" thickBot="1">
      <c r="A120" s="121"/>
      <c r="B120" s="53" t="s">
        <v>97</v>
      </c>
      <c r="C120" s="53" t="s">
        <v>234</v>
      </c>
      <c r="D120" s="54">
        <v>45156</v>
      </c>
      <c r="E120" s="55" t="s">
        <v>4</v>
      </c>
      <c r="F120" s="56" t="s">
        <v>235</v>
      </c>
      <c r="G120" s="131"/>
      <c r="H120" s="132"/>
      <c r="I120" s="133"/>
      <c r="J120" s="51" t="s">
        <v>0</v>
      </c>
      <c r="K120" s="35"/>
      <c r="L120" s="35"/>
      <c r="M120" s="59"/>
    </row>
    <row r="121" spans="1:13" ht="11.4" thickTop="1" thickBot="1">
      <c r="A121" s="119">
        <f t="shared" ref="A121" si="23">A117+1</f>
        <v>27</v>
      </c>
      <c r="B121" s="44" t="s">
        <v>76</v>
      </c>
      <c r="C121" s="44" t="s">
        <v>78</v>
      </c>
      <c r="D121" s="44" t="s">
        <v>24</v>
      </c>
      <c r="E121" s="122" t="s">
        <v>80</v>
      </c>
      <c r="F121" s="122"/>
      <c r="G121" s="122" t="s">
        <v>72</v>
      </c>
      <c r="H121" s="123"/>
      <c r="I121" s="42"/>
      <c r="J121" s="45" t="s">
        <v>2</v>
      </c>
      <c r="K121" s="33"/>
      <c r="L121" s="33"/>
      <c r="M121" s="46"/>
    </row>
    <row r="122" spans="1:13" ht="21" thickBot="1">
      <c r="A122" s="120"/>
      <c r="B122" s="47" t="s">
        <v>175</v>
      </c>
      <c r="C122" s="47" t="s">
        <v>238</v>
      </c>
      <c r="D122" s="1">
        <v>45139</v>
      </c>
      <c r="E122" s="47"/>
      <c r="F122" s="47" t="s">
        <v>134</v>
      </c>
      <c r="G122" s="124" t="s">
        <v>241</v>
      </c>
      <c r="H122" s="125"/>
      <c r="I122" s="126"/>
      <c r="J122" s="48" t="s">
        <v>6</v>
      </c>
      <c r="K122" s="34"/>
      <c r="L122" s="34" t="s">
        <v>3</v>
      </c>
      <c r="M122" s="49">
        <v>490.77</v>
      </c>
    </row>
    <row r="123" spans="1:13" ht="10.8" thickBot="1">
      <c r="A123" s="120"/>
      <c r="B123" s="50" t="s">
        <v>77</v>
      </c>
      <c r="C123" s="50" t="s">
        <v>79</v>
      </c>
      <c r="D123" s="50" t="s">
        <v>23</v>
      </c>
      <c r="E123" s="127" t="s">
        <v>81</v>
      </c>
      <c r="F123" s="127"/>
      <c r="G123" s="128"/>
      <c r="H123" s="129"/>
      <c r="I123" s="130"/>
      <c r="J123" s="51" t="s">
        <v>102</v>
      </c>
      <c r="K123" s="35"/>
      <c r="L123" s="35" t="s">
        <v>3</v>
      </c>
      <c r="M123" s="62">
        <v>222.9</v>
      </c>
    </row>
    <row r="124" spans="1:13" ht="41.4" thickBot="1">
      <c r="A124" s="121"/>
      <c r="B124" s="53" t="s">
        <v>239</v>
      </c>
      <c r="C124" s="53" t="s">
        <v>151</v>
      </c>
      <c r="D124" s="54">
        <v>45140</v>
      </c>
      <c r="E124" s="55" t="s">
        <v>4</v>
      </c>
      <c r="F124" s="56" t="s">
        <v>240</v>
      </c>
      <c r="G124" s="131"/>
      <c r="H124" s="132"/>
      <c r="I124" s="133"/>
      <c r="J124" s="51" t="s">
        <v>0</v>
      </c>
      <c r="K124" s="35"/>
      <c r="L124" s="35"/>
      <c r="M124" s="59"/>
    </row>
    <row r="125" spans="1:13" ht="11.4" thickTop="1" thickBot="1">
      <c r="A125" s="119">
        <f t="shared" ref="A125" si="24">A121+1</f>
        <v>28</v>
      </c>
      <c r="B125" s="44" t="s">
        <v>76</v>
      </c>
      <c r="C125" s="44" t="s">
        <v>78</v>
      </c>
      <c r="D125" s="44" t="s">
        <v>24</v>
      </c>
      <c r="E125" s="122" t="s">
        <v>80</v>
      </c>
      <c r="F125" s="122"/>
      <c r="G125" s="122" t="s">
        <v>72</v>
      </c>
      <c r="H125" s="123"/>
      <c r="I125" s="42"/>
      <c r="J125" s="45" t="s">
        <v>2</v>
      </c>
      <c r="K125" s="33"/>
      <c r="L125" s="33"/>
      <c r="M125" s="46"/>
    </row>
    <row r="126" spans="1:13" ht="21" thickBot="1">
      <c r="A126" s="120"/>
      <c r="B126" s="47" t="s">
        <v>162</v>
      </c>
      <c r="C126" s="47" t="s">
        <v>238</v>
      </c>
      <c r="D126" s="1">
        <v>45140</v>
      </c>
      <c r="E126" s="47"/>
      <c r="F126" s="47" t="s">
        <v>134</v>
      </c>
      <c r="G126" s="124" t="s">
        <v>241</v>
      </c>
      <c r="H126" s="125"/>
      <c r="I126" s="126"/>
      <c r="J126" s="48" t="s">
        <v>6</v>
      </c>
      <c r="K126" s="34"/>
      <c r="L126" s="34" t="s">
        <v>3</v>
      </c>
      <c r="M126" s="49">
        <v>490.77</v>
      </c>
    </row>
    <row r="127" spans="1:13" ht="10.8" thickBot="1">
      <c r="A127" s="120"/>
      <c r="B127" s="50" t="s">
        <v>77</v>
      </c>
      <c r="C127" s="50" t="s">
        <v>79</v>
      </c>
      <c r="D127" s="50" t="s">
        <v>23</v>
      </c>
      <c r="E127" s="127" t="s">
        <v>81</v>
      </c>
      <c r="F127" s="127"/>
      <c r="G127" s="128"/>
      <c r="H127" s="129"/>
      <c r="I127" s="130"/>
      <c r="J127" s="51" t="s">
        <v>102</v>
      </c>
      <c r="K127" s="35"/>
      <c r="L127" s="35" t="s">
        <v>3</v>
      </c>
      <c r="M127" s="62">
        <v>222.9</v>
      </c>
    </row>
    <row r="128" spans="1:13" ht="21" thickBot="1">
      <c r="A128" s="121"/>
      <c r="B128" s="53" t="s">
        <v>164</v>
      </c>
      <c r="C128" s="53" t="s">
        <v>151</v>
      </c>
      <c r="D128" s="54">
        <v>45140</v>
      </c>
      <c r="E128" s="55" t="s">
        <v>4</v>
      </c>
      <c r="F128" s="56" t="s">
        <v>242</v>
      </c>
      <c r="G128" s="131"/>
      <c r="H128" s="132"/>
      <c r="I128" s="133"/>
      <c r="J128" s="51" t="s">
        <v>0</v>
      </c>
      <c r="K128" s="35"/>
      <c r="L128" s="35"/>
      <c r="M128" s="59"/>
    </row>
    <row r="129" spans="1:13" ht="11.4" thickTop="1" thickBot="1">
      <c r="A129" s="119">
        <f t="shared" ref="A129" si="25">A125+1</f>
        <v>29</v>
      </c>
      <c r="B129" s="44" t="s">
        <v>76</v>
      </c>
      <c r="C129" s="44" t="s">
        <v>78</v>
      </c>
      <c r="D129" s="44" t="s">
        <v>24</v>
      </c>
      <c r="E129" s="122" t="s">
        <v>80</v>
      </c>
      <c r="F129" s="122"/>
      <c r="G129" s="122" t="s">
        <v>72</v>
      </c>
      <c r="H129" s="123"/>
      <c r="I129" s="42"/>
      <c r="J129" s="45" t="s">
        <v>2</v>
      </c>
      <c r="K129" s="33"/>
      <c r="L129" s="33"/>
      <c r="M129" s="46"/>
    </row>
    <row r="130" spans="1:13" ht="10.8" thickBot="1">
      <c r="A130" s="120"/>
      <c r="B130" s="47" t="s">
        <v>243</v>
      </c>
      <c r="C130" s="47" t="s">
        <v>244</v>
      </c>
      <c r="D130" s="1">
        <v>45181</v>
      </c>
      <c r="E130" s="47"/>
      <c r="F130" s="47" t="s">
        <v>247</v>
      </c>
      <c r="G130" s="124" t="s">
        <v>249</v>
      </c>
      <c r="H130" s="125"/>
      <c r="I130" s="126"/>
      <c r="J130" s="48" t="s">
        <v>6</v>
      </c>
      <c r="K130" s="34"/>
      <c r="L130" s="34" t="s">
        <v>3</v>
      </c>
      <c r="M130" s="49">
        <v>1057.5</v>
      </c>
    </row>
    <row r="131" spans="1:13" ht="10.8" thickBot="1">
      <c r="A131" s="120"/>
      <c r="B131" s="50" t="s">
        <v>77</v>
      </c>
      <c r="C131" s="50" t="s">
        <v>79</v>
      </c>
      <c r="D131" s="50" t="s">
        <v>23</v>
      </c>
      <c r="E131" s="127" t="s">
        <v>81</v>
      </c>
      <c r="F131" s="127"/>
      <c r="G131" s="128"/>
      <c r="H131" s="129"/>
      <c r="I131" s="130"/>
      <c r="J131" s="51" t="s">
        <v>102</v>
      </c>
      <c r="K131" s="35"/>
      <c r="L131" s="35" t="s">
        <v>3</v>
      </c>
      <c r="M131" s="62">
        <v>828.9</v>
      </c>
    </row>
    <row r="132" spans="1:13" ht="31.2" thickBot="1">
      <c r="A132" s="121"/>
      <c r="B132" s="53" t="s">
        <v>245</v>
      </c>
      <c r="C132" s="53" t="s">
        <v>246</v>
      </c>
      <c r="D132" s="54">
        <v>45182</v>
      </c>
      <c r="E132" s="55" t="s">
        <v>4</v>
      </c>
      <c r="F132" s="56" t="s">
        <v>248</v>
      </c>
      <c r="G132" s="131"/>
      <c r="H132" s="132"/>
      <c r="I132" s="133"/>
      <c r="J132" s="51" t="s">
        <v>0</v>
      </c>
      <c r="K132" s="35"/>
      <c r="L132" s="35"/>
      <c r="M132" s="59"/>
    </row>
    <row r="133" spans="1:13" ht="11.4" thickTop="1" thickBot="1">
      <c r="A133" s="119">
        <f t="shared" ref="A133" si="26">A129+1</f>
        <v>30</v>
      </c>
      <c r="B133" s="44" t="s">
        <v>76</v>
      </c>
      <c r="C133" s="44" t="s">
        <v>78</v>
      </c>
      <c r="D133" s="44" t="s">
        <v>24</v>
      </c>
      <c r="E133" s="122" t="s">
        <v>80</v>
      </c>
      <c r="F133" s="122"/>
      <c r="G133" s="122" t="s">
        <v>72</v>
      </c>
      <c r="H133" s="123"/>
      <c r="I133" s="42"/>
      <c r="J133" s="45" t="s">
        <v>2</v>
      </c>
      <c r="K133" s="33"/>
      <c r="L133" s="33"/>
      <c r="M133" s="46"/>
    </row>
    <row r="134" spans="1:13" ht="10.8" thickBot="1">
      <c r="A134" s="120"/>
      <c r="B134" s="47" t="s">
        <v>175</v>
      </c>
      <c r="C134" s="47" t="s">
        <v>250</v>
      </c>
      <c r="D134" s="1">
        <v>45135</v>
      </c>
      <c r="E134" s="47"/>
      <c r="F134" s="47" t="s">
        <v>252</v>
      </c>
      <c r="G134" s="124" t="s">
        <v>254</v>
      </c>
      <c r="H134" s="125"/>
      <c r="I134" s="126"/>
      <c r="J134" s="48" t="s">
        <v>6</v>
      </c>
      <c r="K134" s="34"/>
      <c r="L134" s="34" t="s">
        <v>3</v>
      </c>
      <c r="M134" s="58">
        <v>369</v>
      </c>
    </row>
    <row r="135" spans="1:13" ht="10.8" thickBot="1">
      <c r="A135" s="120"/>
      <c r="B135" s="50" t="s">
        <v>77</v>
      </c>
      <c r="C135" s="50" t="s">
        <v>79</v>
      </c>
      <c r="D135" s="50" t="s">
        <v>23</v>
      </c>
      <c r="E135" s="127" t="s">
        <v>81</v>
      </c>
      <c r="F135" s="127"/>
      <c r="G135" s="128"/>
      <c r="H135" s="129"/>
      <c r="I135" s="130"/>
      <c r="J135" s="51" t="s">
        <v>102</v>
      </c>
      <c r="K135" s="35"/>
      <c r="L135" s="35" t="s">
        <v>3</v>
      </c>
      <c r="M135" s="52">
        <v>351</v>
      </c>
    </row>
    <row r="136" spans="1:13" ht="41.4" thickBot="1">
      <c r="A136" s="121"/>
      <c r="B136" s="53" t="s">
        <v>239</v>
      </c>
      <c r="C136" s="53" t="s">
        <v>251</v>
      </c>
      <c r="D136" s="54">
        <v>45139</v>
      </c>
      <c r="E136" s="55" t="s">
        <v>4</v>
      </c>
      <c r="F136" s="56" t="s">
        <v>253</v>
      </c>
      <c r="G136" s="131"/>
      <c r="H136" s="132"/>
      <c r="I136" s="133"/>
      <c r="J136" s="51" t="s">
        <v>0</v>
      </c>
      <c r="K136" s="35"/>
      <c r="L136" s="35"/>
      <c r="M136" s="59"/>
    </row>
    <row r="137" spans="1:13" ht="11.4" thickTop="1" thickBot="1">
      <c r="A137" s="119">
        <f t="shared" ref="A137" si="27">A133+1</f>
        <v>31</v>
      </c>
      <c r="B137" s="44" t="s">
        <v>76</v>
      </c>
      <c r="C137" s="44" t="s">
        <v>78</v>
      </c>
      <c r="D137" s="44" t="s">
        <v>24</v>
      </c>
      <c r="E137" s="122" t="s">
        <v>80</v>
      </c>
      <c r="F137" s="122"/>
      <c r="G137" s="122" t="s">
        <v>72</v>
      </c>
      <c r="H137" s="123"/>
      <c r="I137" s="42"/>
      <c r="J137" s="45" t="s">
        <v>2</v>
      </c>
      <c r="K137" s="33"/>
      <c r="L137" s="33"/>
      <c r="M137" s="46"/>
    </row>
    <row r="138" spans="1:13" ht="10.8" thickBot="1">
      <c r="A138" s="120"/>
      <c r="B138" s="47" t="s">
        <v>255</v>
      </c>
      <c r="C138" s="47" t="s">
        <v>256</v>
      </c>
      <c r="D138" s="1">
        <v>45188</v>
      </c>
      <c r="E138" s="47"/>
      <c r="F138" s="47" t="s">
        <v>259</v>
      </c>
      <c r="G138" s="124" t="s">
        <v>261</v>
      </c>
      <c r="H138" s="125"/>
      <c r="I138" s="126"/>
      <c r="J138" s="48" t="s">
        <v>6</v>
      </c>
      <c r="K138" s="34"/>
      <c r="L138" s="34" t="s">
        <v>3</v>
      </c>
      <c r="M138" s="58">
        <v>185</v>
      </c>
    </row>
    <row r="139" spans="1:13" ht="10.8" thickBot="1">
      <c r="A139" s="120"/>
      <c r="B139" s="50" t="s">
        <v>77</v>
      </c>
      <c r="C139" s="50" t="s">
        <v>79</v>
      </c>
      <c r="D139" s="50" t="s">
        <v>23</v>
      </c>
      <c r="E139" s="127" t="s">
        <v>81</v>
      </c>
      <c r="F139" s="127"/>
      <c r="G139" s="128"/>
      <c r="H139" s="129"/>
      <c r="I139" s="130"/>
      <c r="J139" s="51" t="s">
        <v>102</v>
      </c>
      <c r="K139" s="35"/>
      <c r="L139" s="35" t="s">
        <v>3</v>
      </c>
      <c r="M139" s="52">
        <v>498</v>
      </c>
    </row>
    <row r="140" spans="1:13" ht="21" thickBot="1">
      <c r="A140" s="121"/>
      <c r="B140" s="53" t="s">
        <v>257</v>
      </c>
      <c r="C140" s="53" t="s">
        <v>258</v>
      </c>
      <c r="D140" s="54">
        <v>45189</v>
      </c>
      <c r="E140" s="55" t="s">
        <v>4</v>
      </c>
      <c r="F140" s="56" t="s">
        <v>260</v>
      </c>
      <c r="G140" s="131"/>
      <c r="H140" s="132"/>
      <c r="I140" s="133"/>
      <c r="J140" s="51" t="s">
        <v>0</v>
      </c>
      <c r="K140" s="35"/>
      <c r="L140" s="35"/>
      <c r="M140" s="59"/>
    </row>
    <row r="141" spans="1:13" ht="11.4" thickTop="1" thickBot="1">
      <c r="A141" s="119">
        <f t="shared" ref="A141" si="28">A137+1</f>
        <v>32</v>
      </c>
      <c r="B141" s="44" t="s">
        <v>76</v>
      </c>
      <c r="C141" s="44" t="s">
        <v>78</v>
      </c>
      <c r="D141" s="44" t="s">
        <v>24</v>
      </c>
      <c r="E141" s="122" t="s">
        <v>80</v>
      </c>
      <c r="F141" s="122"/>
      <c r="G141" s="122" t="s">
        <v>72</v>
      </c>
      <c r="H141" s="123"/>
      <c r="I141" s="42"/>
      <c r="J141" s="45" t="s">
        <v>2</v>
      </c>
      <c r="K141" s="33"/>
      <c r="L141" s="33"/>
      <c r="M141" s="46"/>
    </row>
    <row r="142" spans="1:13" ht="21" thickBot="1">
      <c r="A142" s="120"/>
      <c r="B142" s="47" t="s">
        <v>262</v>
      </c>
      <c r="C142" s="47" t="s">
        <v>263</v>
      </c>
      <c r="D142" s="1">
        <v>45127</v>
      </c>
      <c r="E142" s="47"/>
      <c r="F142" s="47" t="s">
        <v>129</v>
      </c>
      <c r="G142" s="124" t="s">
        <v>267</v>
      </c>
      <c r="H142" s="125"/>
      <c r="I142" s="126"/>
      <c r="J142" s="48" t="s">
        <v>6</v>
      </c>
      <c r="K142" s="34"/>
      <c r="L142" s="34" t="s">
        <v>3</v>
      </c>
      <c r="M142" s="49">
        <v>462.86</v>
      </c>
    </row>
    <row r="143" spans="1:13" ht="10.8" thickBot="1">
      <c r="A143" s="120"/>
      <c r="B143" s="50" t="s">
        <v>77</v>
      </c>
      <c r="C143" s="50" t="s">
        <v>79</v>
      </c>
      <c r="D143" s="50" t="s">
        <v>23</v>
      </c>
      <c r="E143" s="127" t="s">
        <v>81</v>
      </c>
      <c r="F143" s="127"/>
      <c r="G143" s="128"/>
      <c r="H143" s="129"/>
      <c r="I143" s="130"/>
      <c r="J143" s="51" t="s">
        <v>102</v>
      </c>
      <c r="K143" s="35"/>
      <c r="L143" s="35" t="s">
        <v>3</v>
      </c>
      <c r="M143" s="62">
        <v>905.8</v>
      </c>
    </row>
    <row r="144" spans="1:13" ht="41.4" thickBot="1">
      <c r="A144" s="121"/>
      <c r="B144" s="53" t="s">
        <v>264</v>
      </c>
      <c r="C144" s="53" t="s">
        <v>265</v>
      </c>
      <c r="D144" s="54">
        <v>45127</v>
      </c>
      <c r="E144" s="55" t="s">
        <v>4</v>
      </c>
      <c r="F144" s="56" t="s">
        <v>266</v>
      </c>
      <c r="G144" s="131"/>
      <c r="H144" s="132"/>
      <c r="I144" s="133"/>
      <c r="J144" s="51" t="s">
        <v>0</v>
      </c>
      <c r="K144" s="35"/>
      <c r="L144" s="35"/>
      <c r="M144" s="59"/>
    </row>
    <row r="145" spans="1:13" ht="11.4" thickTop="1" thickBot="1">
      <c r="A145" s="119">
        <f t="shared" ref="A145" si="29">A141+1</f>
        <v>33</v>
      </c>
      <c r="B145" s="44" t="s">
        <v>76</v>
      </c>
      <c r="C145" s="44" t="s">
        <v>78</v>
      </c>
      <c r="D145" s="44" t="s">
        <v>24</v>
      </c>
      <c r="E145" s="122" t="s">
        <v>80</v>
      </c>
      <c r="F145" s="122"/>
      <c r="G145" s="122" t="s">
        <v>72</v>
      </c>
      <c r="H145" s="123"/>
      <c r="I145" s="42"/>
      <c r="J145" s="45" t="s">
        <v>2</v>
      </c>
      <c r="K145" s="33"/>
      <c r="L145" s="33"/>
      <c r="M145" s="46"/>
    </row>
    <row r="146" spans="1:13" ht="21" thickBot="1">
      <c r="A146" s="120"/>
      <c r="B146" s="47" t="s">
        <v>268</v>
      </c>
      <c r="C146" s="47" t="s">
        <v>269</v>
      </c>
      <c r="D146" s="1">
        <v>45190</v>
      </c>
      <c r="E146" s="47"/>
      <c r="F146" s="47" t="s">
        <v>107</v>
      </c>
      <c r="G146" s="124" t="s">
        <v>272</v>
      </c>
      <c r="H146" s="125"/>
      <c r="I146" s="126"/>
      <c r="J146" s="48" t="s">
        <v>6</v>
      </c>
      <c r="K146" s="34"/>
      <c r="L146" s="34" t="s">
        <v>3</v>
      </c>
      <c r="M146" s="58">
        <v>558</v>
      </c>
    </row>
    <row r="147" spans="1:13" ht="10.8" thickBot="1">
      <c r="A147" s="120"/>
      <c r="B147" s="50" t="s">
        <v>77</v>
      </c>
      <c r="C147" s="50" t="s">
        <v>79</v>
      </c>
      <c r="D147" s="50" t="s">
        <v>23</v>
      </c>
      <c r="E147" s="127" t="s">
        <v>81</v>
      </c>
      <c r="F147" s="127"/>
      <c r="G147" s="128"/>
      <c r="H147" s="129"/>
      <c r="I147" s="130"/>
      <c r="J147" s="51" t="s">
        <v>102</v>
      </c>
      <c r="K147" s="35"/>
      <c r="L147" s="35" t="s">
        <v>3</v>
      </c>
      <c r="M147" s="62">
        <v>668.66</v>
      </c>
    </row>
    <row r="148" spans="1:13" ht="51.6" thickBot="1">
      <c r="A148" s="121"/>
      <c r="B148" s="53" t="s">
        <v>270</v>
      </c>
      <c r="C148" s="53" t="s">
        <v>271</v>
      </c>
      <c r="D148" s="54">
        <v>45190</v>
      </c>
      <c r="E148" s="55" t="s">
        <v>4</v>
      </c>
      <c r="F148" s="60">
        <v>45190</v>
      </c>
      <c r="G148" s="131"/>
      <c r="H148" s="132"/>
      <c r="I148" s="133"/>
      <c r="J148" s="51" t="s">
        <v>273</v>
      </c>
      <c r="K148" s="35"/>
      <c r="L148" s="35" t="s">
        <v>3</v>
      </c>
      <c r="M148" s="52">
        <v>300</v>
      </c>
    </row>
    <row r="149" spans="1:13" ht="11.4" thickTop="1" thickBot="1">
      <c r="A149" s="119">
        <f t="shared" ref="A149" si="30">A145+1</f>
        <v>34</v>
      </c>
      <c r="B149" s="44" t="s">
        <v>76</v>
      </c>
      <c r="C149" s="44" t="s">
        <v>78</v>
      </c>
      <c r="D149" s="44" t="s">
        <v>24</v>
      </c>
      <c r="E149" s="122" t="s">
        <v>80</v>
      </c>
      <c r="F149" s="122"/>
      <c r="G149" s="122" t="s">
        <v>72</v>
      </c>
      <c r="H149" s="123"/>
      <c r="I149" s="42"/>
      <c r="J149" s="45" t="s">
        <v>2</v>
      </c>
      <c r="K149" s="33"/>
      <c r="L149" s="33"/>
      <c r="M149" s="46"/>
    </row>
    <row r="150" spans="1:13" ht="10.8" thickBot="1">
      <c r="A150" s="120"/>
      <c r="B150" s="47" t="s">
        <v>274</v>
      </c>
      <c r="C150" s="47" t="s">
        <v>275</v>
      </c>
      <c r="D150" s="1">
        <v>45191</v>
      </c>
      <c r="E150" s="47"/>
      <c r="F150" s="47" t="s">
        <v>278</v>
      </c>
      <c r="G150" s="124" t="s">
        <v>280</v>
      </c>
      <c r="H150" s="125"/>
      <c r="I150" s="126"/>
      <c r="J150" s="48" t="s">
        <v>6</v>
      </c>
      <c r="K150" s="34"/>
      <c r="L150" s="34" t="s">
        <v>3</v>
      </c>
      <c r="M150" s="58">
        <v>330</v>
      </c>
    </row>
    <row r="151" spans="1:13" ht="10.8" thickBot="1">
      <c r="A151" s="120"/>
      <c r="B151" s="50" t="s">
        <v>77</v>
      </c>
      <c r="C151" s="50" t="s">
        <v>79</v>
      </c>
      <c r="D151" s="50" t="s">
        <v>23</v>
      </c>
      <c r="E151" s="127" t="s">
        <v>81</v>
      </c>
      <c r="F151" s="127"/>
      <c r="G151" s="128"/>
      <c r="H151" s="129"/>
      <c r="I151" s="130"/>
      <c r="J151" s="51" t="s">
        <v>102</v>
      </c>
      <c r="K151" s="35"/>
      <c r="L151" s="35" t="s">
        <v>3</v>
      </c>
      <c r="M151" s="52">
        <v>498</v>
      </c>
    </row>
    <row r="152" spans="1:13" ht="41.4" thickBot="1">
      <c r="A152" s="121"/>
      <c r="B152" s="53" t="s">
        <v>276</v>
      </c>
      <c r="C152" s="53" t="s">
        <v>277</v>
      </c>
      <c r="D152" s="54">
        <v>45192</v>
      </c>
      <c r="E152" s="55" t="s">
        <v>4</v>
      </c>
      <c r="F152" s="56" t="s">
        <v>279</v>
      </c>
      <c r="G152" s="131"/>
      <c r="H152" s="132"/>
      <c r="I152" s="133"/>
      <c r="J152" s="51" t="s">
        <v>0</v>
      </c>
      <c r="K152" s="35"/>
      <c r="L152" s="35"/>
      <c r="M152" s="59"/>
    </row>
    <row r="153" spans="1:13" ht="11.4" thickTop="1" thickBot="1">
      <c r="A153" s="119">
        <f t="shared" ref="A153" si="31">A149+1</f>
        <v>35</v>
      </c>
      <c r="B153" s="44" t="s">
        <v>76</v>
      </c>
      <c r="C153" s="44" t="s">
        <v>78</v>
      </c>
      <c r="D153" s="44" t="s">
        <v>24</v>
      </c>
      <c r="E153" s="122" t="s">
        <v>80</v>
      </c>
      <c r="F153" s="122"/>
      <c r="G153" s="122" t="s">
        <v>72</v>
      </c>
      <c r="H153" s="123"/>
      <c r="I153" s="42"/>
      <c r="J153" s="45" t="s">
        <v>2</v>
      </c>
      <c r="K153" s="33"/>
      <c r="L153" s="33"/>
      <c r="M153" s="46"/>
    </row>
    <row r="154" spans="1:13" ht="21" thickBot="1">
      <c r="A154" s="120"/>
      <c r="B154" s="47" t="s">
        <v>281</v>
      </c>
      <c r="C154" s="47" t="s">
        <v>282</v>
      </c>
      <c r="D154" s="1">
        <v>45191</v>
      </c>
      <c r="E154" s="47"/>
      <c r="F154" s="47" t="s">
        <v>285</v>
      </c>
      <c r="G154" s="124" t="s">
        <v>287</v>
      </c>
      <c r="H154" s="125"/>
      <c r="I154" s="126"/>
      <c r="J154" s="48" t="s">
        <v>6</v>
      </c>
      <c r="K154" s="34"/>
      <c r="L154" s="34" t="s">
        <v>3</v>
      </c>
      <c r="M154" s="58">
        <v>848</v>
      </c>
    </row>
    <row r="155" spans="1:13" ht="10.8" thickBot="1">
      <c r="A155" s="120"/>
      <c r="B155" s="50" t="s">
        <v>77</v>
      </c>
      <c r="C155" s="50" t="s">
        <v>79</v>
      </c>
      <c r="D155" s="50" t="s">
        <v>23</v>
      </c>
      <c r="E155" s="127" t="s">
        <v>81</v>
      </c>
      <c r="F155" s="127"/>
      <c r="G155" s="128"/>
      <c r="H155" s="129"/>
      <c r="I155" s="130"/>
      <c r="J155" s="51" t="s">
        <v>102</v>
      </c>
      <c r="K155" s="35"/>
      <c r="L155" s="35" t="s">
        <v>3</v>
      </c>
      <c r="M155" s="52">
        <v>1053</v>
      </c>
    </row>
    <row r="156" spans="1:13" ht="31.2" thickBot="1">
      <c r="A156" s="121"/>
      <c r="B156" s="53" t="s">
        <v>283</v>
      </c>
      <c r="C156" s="53" t="s">
        <v>284</v>
      </c>
      <c r="D156" s="54">
        <v>45191</v>
      </c>
      <c r="E156" s="55" t="s">
        <v>4</v>
      </c>
      <c r="F156" s="56" t="s">
        <v>286</v>
      </c>
      <c r="G156" s="131"/>
      <c r="H156" s="132"/>
      <c r="I156" s="133"/>
      <c r="J156" s="51" t="s">
        <v>5</v>
      </c>
      <c r="K156" s="35"/>
      <c r="L156" s="35" t="s">
        <v>3</v>
      </c>
      <c r="M156" s="52">
        <v>150</v>
      </c>
    </row>
    <row r="157" spans="1:13" ht="11.4" thickTop="1" thickBot="1">
      <c r="A157" s="119">
        <f t="shared" ref="A157" si="32">A153+1</f>
        <v>36</v>
      </c>
      <c r="B157" s="44" t="s">
        <v>76</v>
      </c>
      <c r="C157" s="44" t="s">
        <v>78</v>
      </c>
      <c r="D157" s="44" t="s">
        <v>24</v>
      </c>
      <c r="E157" s="122" t="s">
        <v>80</v>
      </c>
      <c r="F157" s="122"/>
      <c r="G157" s="122" t="s">
        <v>72</v>
      </c>
      <c r="H157" s="123"/>
      <c r="I157" s="42"/>
      <c r="J157" s="45" t="s">
        <v>2</v>
      </c>
      <c r="K157" s="33"/>
      <c r="L157" s="33"/>
      <c r="M157" s="46"/>
    </row>
    <row r="158" spans="1:13" ht="21" thickBot="1">
      <c r="A158" s="120"/>
      <c r="B158" s="47" t="s">
        <v>268</v>
      </c>
      <c r="C158" s="47" t="s">
        <v>288</v>
      </c>
      <c r="D158" s="1">
        <v>45167</v>
      </c>
      <c r="E158" s="47"/>
      <c r="F158" s="47" t="s">
        <v>290</v>
      </c>
      <c r="G158" s="124" t="s">
        <v>292</v>
      </c>
      <c r="H158" s="125"/>
      <c r="I158" s="126"/>
      <c r="J158" s="48" t="s">
        <v>102</v>
      </c>
      <c r="K158" s="34"/>
      <c r="L158" s="34" t="s">
        <v>3</v>
      </c>
      <c r="M158" s="49">
        <v>1409.6</v>
      </c>
    </row>
    <row r="159" spans="1:13" ht="10.8" thickBot="1">
      <c r="A159" s="120"/>
      <c r="B159" s="50" t="s">
        <v>77</v>
      </c>
      <c r="C159" s="50" t="s">
        <v>79</v>
      </c>
      <c r="D159" s="50" t="s">
        <v>23</v>
      </c>
      <c r="E159" s="127" t="s">
        <v>81</v>
      </c>
      <c r="F159" s="127"/>
      <c r="G159" s="128"/>
      <c r="H159" s="129"/>
      <c r="I159" s="130"/>
      <c r="J159" s="51" t="s">
        <v>6</v>
      </c>
      <c r="K159" s="35"/>
      <c r="L159" s="35" t="s">
        <v>3</v>
      </c>
      <c r="M159" s="52">
        <v>458</v>
      </c>
    </row>
    <row r="160" spans="1:13" ht="51.6" thickBot="1">
      <c r="A160" s="121"/>
      <c r="B160" s="53" t="s">
        <v>270</v>
      </c>
      <c r="C160" s="53" t="s">
        <v>289</v>
      </c>
      <c r="D160" s="54">
        <v>45167</v>
      </c>
      <c r="E160" s="55" t="s">
        <v>4</v>
      </c>
      <c r="F160" s="56" t="s">
        <v>291</v>
      </c>
      <c r="G160" s="131"/>
      <c r="H160" s="132"/>
      <c r="I160" s="133"/>
      <c r="J160" s="51" t="s">
        <v>0</v>
      </c>
      <c r="K160" s="35"/>
      <c r="L160" s="35"/>
      <c r="M160" s="59"/>
    </row>
    <row r="161" spans="1:13" ht="11.4" thickTop="1" thickBot="1">
      <c r="A161" s="119">
        <f t="shared" ref="A161" si="33">A157+1</f>
        <v>37</v>
      </c>
      <c r="B161" s="44" t="s">
        <v>76</v>
      </c>
      <c r="C161" s="44" t="s">
        <v>78</v>
      </c>
      <c r="D161" s="44" t="s">
        <v>24</v>
      </c>
      <c r="E161" s="122" t="s">
        <v>80</v>
      </c>
      <c r="F161" s="122"/>
      <c r="G161" s="122" t="s">
        <v>72</v>
      </c>
      <c r="H161" s="123"/>
      <c r="I161" s="42"/>
      <c r="J161" s="45" t="s">
        <v>2</v>
      </c>
      <c r="K161" s="33"/>
      <c r="L161" s="33"/>
      <c r="M161" s="46"/>
    </row>
    <row r="162" spans="1:13" ht="21" thickBot="1">
      <c r="A162" s="120"/>
      <c r="B162" s="47" t="s">
        <v>293</v>
      </c>
      <c r="C162" s="47" t="s">
        <v>294</v>
      </c>
      <c r="D162" s="1">
        <v>45189</v>
      </c>
      <c r="E162" s="47"/>
      <c r="F162" s="47" t="s">
        <v>259</v>
      </c>
      <c r="G162" s="124" t="s">
        <v>261</v>
      </c>
      <c r="H162" s="125"/>
      <c r="I162" s="126"/>
      <c r="J162" s="48" t="s">
        <v>6</v>
      </c>
      <c r="K162" s="34"/>
      <c r="L162" s="34" t="s">
        <v>3</v>
      </c>
      <c r="M162" s="58">
        <v>458</v>
      </c>
    </row>
    <row r="163" spans="1:13" ht="10.8" thickBot="1">
      <c r="A163" s="120"/>
      <c r="B163" s="50" t="s">
        <v>77</v>
      </c>
      <c r="C163" s="50" t="s">
        <v>79</v>
      </c>
      <c r="D163" s="50" t="s">
        <v>23</v>
      </c>
      <c r="E163" s="127" t="s">
        <v>81</v>
      </c>
      <c r="F163" s="127"/>
      <c r="G163" s="128"/>
      <c r="H163" s="129"/>
      <c r="I163" s="130"/>
      <c r="J163" s="51" t="s">
        <v>102</v>
      </c>
      <c r="K163" s="35"/>
      <c r="L163" s="35" t="s">
        <v>3</v>
      </c>
      <c r="M163" s="52">
        <v>263</v>
      </c>
    </row>
    <row r="164" spans="1:13" ht="51.6" thickBot="1">
      <c r="A164" s="121"/>
      <c r="B164" s="53" t="s">
        <v>295</v>
      </c>
      <c r="C164" s="53" t="s">
        <v>258</v>
      </c>
      <c r="D164" s="54">
        <v>45189</v>
      </c>
      <c r="E164" s="55" t="s">
        <v>4</v>
      </c>
      <c r="F164" s="56" t="s">
        <v>260</v>
      </c>
      <c r="G164" s="131"/>
      <c r="H164" s="132"/>
      <c r="I164" s="133"/>
      <c r="J164" s="51" t="s">
        <v>0</v>
      </c>
      <c r="K164" s="35"/>
      <c r="L164" s="35"/>
      <c r="M164" s="59"/>
    </row>
    <row r="165" spans="1:13" ht="11.4" thickTop="1" thickBot="1">
      <c r="A165" s="119">
        <f t="shared" ref="A165" si="34">A161+1</f>
        <v>38</v>
      </c>
      <c r="B165" s="44" t="s">
        <v>76</v>
      </c>
      <c r="C165" s="44" t="s">
        <v>78</v>
      </c>
      <c r="D165" s="44" t="s">
        <v>24</v>
      </c>
      <c r="E165" s="122" t="s">
        <v>80</v>
      </c>
      <c r="F165" s="122"/>
      <c r="G165" s="122" t="s">
        <v>72</v>
      </c>
      <c r="H165" s="123"/>
      <c r="I165" s="42"/>
      <c r="J165" s="45" t="s">
        <v>2</v>
      </c>
      <c r="K165" s="33"/>
      <c r="L165" s="33"/>
      <c r="M165" s="46"/>
    </row>
    <row r="166" spans="1:13" ht="21" thickBot="1">
      <c r="A166" s="120"/>
      <c r="B166" s="47" t="s">
        <v>296</v>
      </c>
      <c r="C166" s="47" t="s">
        <v>297</v>
      </c>
      <c r="D166" s="1">
        <v>45090</v>
      </c>
      <c r="E166" s="47"/>
      <c r="F166" s="47" t="s">
        <v>300</v>
      </c>
      <c r="G166" s="124" t="s">
        <v>302</v>
      </c>
      <c r="H166" s="125"/>
      <c r="I166" s="126"/>
      <c r="J166" s="48" t="s">
        <v>6</v>
      </c>
      <c r="K166" s="34"/>
      <c r="L166" s="34" t="s">
        <v>3</v>
      </c>
      <c r="M166" s="58">
        <v>250</v>
      </c>
    </row>
    <row r="167" spans="1:13" ht="10.8" thickBot="1">
      <c r="A167" s="120"/>
      <c r="B167" s="50" t="s">
        <v>77</v>
      </c>
      <c r="C167" s="50" t="s">
        <v>79</v>
      </c>
      <c r="D167" s="50" t="s">
        <v>23</v>
      </c>
      <c r="E167" s="127" t="s">
        <v>81</v>
      </c>
      <c r="F167" s="127"/>
      <c r="G167" s="128"/>
      <c r="H167" s="129"/>
      <c r="I167" s="130"/>
      <c r="J167" s="51" t="s">
        <v>102</v>
      </c>
      <c r="K167" s="35"/>
      <c r="L167" s="35" t="s">
        <v>3</v>
      </c>
      <c r="M167" s="52">
        <v>420</v>
      </c>
    </row>
    <row r="168" spans="1:13" ht="41.4" thickBot="1">
      <c r="A168" s="121"/>
      <c r="B168" s="53" t="s">
        <v>298</v>
      </c>
      <c r="C168" s="53" t="s">
        <v>299</v>
      </c>
      <c r="D168" s="54">
        <v>45091</v>
      </c>
      <c r="E168" s="55" t="s">
        <v>4</v>
      </c>
      <c r="F168" s="56" t="s">
        <v>301</v>
      </c>
      <c r="G168" s="131"/>
      <c r="H168" s="132"/>
      <c r="I168" s="133"/>
      <c r="J168" s="51" t="s">
        <v>0</v>
      </c>
      <c r="K168" s="35"/>
      <c r="L168" s="35"/>
      <c r="M168" s="59"/>
    </row>
    <row r="169" spans="1:13" ht="11.4" thickTop="1" thickBot="1">
      <c r="A169" s="119">
        <f t="shared" ref="A169" si="35">A165+1</f>
        <v>39</v>
      </c>
      <c r="B169" s="44" t="s">
        <v>76</v>
      </c>
      <c r="C169" s="44" t="s">
        <v>78</v>
      </c>
      <c r="D169" s="44" t="s">
        <v>24</v>
      </c>
      <c r="E169" s="122" t="s">
        <v>80</v>
      </c>
      <c r="F169" s="122"/>
      <c r="G169" s="122" t="s">
        <v>72</v>
      </c>
      <c r="H169" s="123"/>
      <c r="I169" s="42"/>
      <c r="J169" s="45" t="s">
        <v>2</v>
      </c>
      <c r="K169" s="33"/>
      <c r="L169" s="33"/>
      <c r="M169" s="46"/>
    </row>
    <row r="170" spans="1:13" ht="10.8" thickBot="1">
      <c r="A170" s="120"/>
      <c r="B170" s="47" t="s">
        <v>296</v>
      </c>
      <c r="C170" s="47" t="s">
        <v>303</v>
      </c>
      <c r="D170" s="1">
        <v>45127</v>
      </c>
      <c r="E170" s="47"/>
      <c r="F170" s="47" t="s">
        <v>305</v>
      </c>
      <c r="G170" s="124" t="s">
        <v>306</v>
      </c>
      <c r="H170" s="125"/>
      <c r="I170" s="126"/>
      <c r="J170" s="48" t="s">
        <v>102</v>
      </c>
      <c r="K170" s="34"/>
      <c r="L170" s="34" t="s">
        <v>3</v>
      </c>
      <c r="M170" s="58">
        <v>500</v>
      </c>
    </row>
    <row r="171" spans="1:13" ht="10.8" thickBot="1">
      <c r="A171" s="120"/>
      <c r="B171" s="50" t="s">
        <v>77</v>
      </c>
      <c r="C171" s="50" t="s">
        <v>79</v>
      </c>
      <c r="D171" s="50" t="s">
        <v>23</v>
      </c>
      <c r="E171" s="127" t="s">
        <v>81</v>
      </c>
      <c r="F171" s="127"/>
      <c r="G171" s="128"/>
      <c r="H171" s="129"/>
      <c r="I171" s="130"/>
      <c r="J171" s="51" t="s">
        <v>1</v>
      </c>
      <c r="K171" s="35"/>
      <c r="L171" s="35"/>
      <c r="M171" s="59"/>
    </row>
    <row r="172" spans="1:13" ht="41.4" thickBot="1">
      <c r="A172" s="121"/>
      <c r="B172" s="53" t="s">
        <v>298</v>
      </c>
      <c r="C172" s="53" t="s">
        <v>304</v>
      </c>
      <c r="D172" s="54">
        <v>45127</v>
      </c>
      <c r="E172" s="55" t="s">
        <v>4</v>
      </c>
      <c r="F172" s="60">
        <v>45127</v>
      </c>
      <c r="G172" s="131"/>
      <c r="H172" s="132"/>
      <c r="I172" s="133"/>
      <c r="J172" s="51" t="s">
        <v>0</v>
      </c>
      <c r="K172" s="35"/>
      <c r="L172" s="35"/>
      <c r="M172" s="59"/>
    </row>
    <row r="173" spans="1:13" ht="11.4" thickTop="1" thickBot="1">
      <c r="A173" s="119">
        <f t="shared" ref="A173" si="36">A169+1</f>
        <v>40</v>
      </c>
      <c r="B173" s="44" t="s">
        <v>76</v>
      </c>
      <c r="C173" s="44" t="s">
        <v>78</v>
      </c>
      <c r="D173" s="44" t="s">
        <v>24</v>
      </c>
      <c r="E173" s="122" t="s">
        <v>80</v>
      </c>
      <c r="F173" s="122"/>
      <c r="G173" s="122" t="s">
        <v>72</v>
      </c>
      <c r="H173" s="123"/>
      <c r="I173" s="42"/>
      <c r="J173" s="45" t="s">
        <v>2</v>
      </c>
      <c r="K173" s="33"/>
      <c r="L173" s="33"/>
      <c r="M173" s="46"/>
    </row>
    <row r="174" spans="1:13" ht="21" thickBot="1">
      <c r="A174" s="120"/>
      <c r="B174" s="47" t="s">
        <v>307</v>
      </c>
      <c r="C174" s="47" t="s">
        <v>308</v>
      </c>
      <c r="D174" s="1">
        <v>45146</v>
      </c>
      <c r="E174" s="47"/>
      <c r="F174" s="47" t="s">
        <v>311</v>
      </c>
      <c r="G174" s="124" t="s">
        <v>313</v>
      </c>
      <c r="H174" s="125"/>
      <c r="I174" s="126"/>
      <c r="J174" s="48" t="s">
        <v>6</v>
      </c>
      <c r="K174" s="34"/>
      <c r="L174" s="34" t="s">
        <v>3</v>
      </c>
      <c r="M174" s="58">
        <v>275</v>
      </c>
    </row>
    <row r="175" spans="1:13" ht="10.8" thickBot="1">
      <c r="A175" s="120"/>
      <c r="B175" s="50" t="s">
        <v>77</v>
      </c>
      <c r="C175" s="50" t="s">
        <v>79</v>
      </c>
      <c r="D175" s="50" t="s">
        <v>23</v>
      </c>
      <c r="E175" s="127" t="s">
        <v>81</v>
      </c>
      <c r="F175" s="127"/>
      <c r="G175" s="128"/>
      <c r="H175" s="129"/>
      <c r="I175" s="130"/>
      <c r="J175" s="51" t="s">
        <v>102</v>
      </c>
      <c r="K175" s="35"/>
      <c r="L175" s="35" t="s">
        <v>3</v>
      </c>
      <c r="M175" s="52">
        <v>489</v>
      </c>
    </row>
    <row r="176" spans="1:13" ht="31.2" thickBot="1">
      <c r="A176" s="121"/>
      <c r="B176" s="53" t="s">
        <v>309</v>
      </c>
      <c r="C176" s="53" t="s">
        <v>310</v>
      </c>
      <c r="D176" s="54">
        <v>45146</v>
      </c>
      <c r="E176" s="55" t="s">
        <v>4</v>
      </c>
      <c r="F176" s="56" t="s">
        <v>312</v>
      </c>
      <c r="G176" s="131"/>
      <c r="H176" s="132"/>
      <c r="I176" s="133"/>
      <c r="J176" s="51" t="s">
        <v>5</v>
      </c>
      <c r="K176" s="35"/>
      <c r="L176" s="35" t="s">
        <v>3</v>
      </c>
      <c r="M176" s="52">
        <v>129</v>
      </c>
    </row>
    <row r="177" spans="1:13" ht="11.4" thickTop="1" thickBot="1">
      <c r="A177" s="119">
        <f t="shared" ref="A177" si="37">A173+1</f>
        <v>41</v>
      </c>
      <c r="B177" s="44" t="s">
        <v>76</v>
      </c>
      <c r="C177" s="44" t="s">
        <v>78</v>
      </c>
      <c r="D177" s="44" t="s">
        <v>24</v>
      </c>
      <c r="E177" s="122" t="s">
        <v>80</v>
      </c>
      <c r="F177" s="122"/>
      <c r="G177" s="122" t="s">
        <v>72</v>
      </c>
      <c r="H177" s="123"/>
      <c r="I177" s="42"/>
      <c r="J177" s="45" t="s">
        <v>2</v>
      </c>
      <c r="K177" s="33"/>
      <c r="L177" s="33"/>
      <c r="M177" s="46"/>
    </row>
    <row r="178" spans="1:13" ht="21" thickBot="1">
      <c r="A178" s="120"/>
      <c r="B178" s="47" t="s">
        <v>314</v>
      </c>
      <c r="C178" s="47" t="s">
        <v>315</v>
      </c>
      <c r="D178" s="1">
        <v>45151</v>
      </c>
      <c r="E178" s="47"/>
      <c r="F178" s="47" t="s">
        <v>387</v>
      </c>
      <c r="G178" s="124" t="s">
        <v>319</v>
      </c>
      <c r="H178" s="125"/>
      <c r="I178" s="126"/>
      <c r="J178" s="48" t="s">
        <v>320</v>
      </c>
      <c r="K178" s="34"/>
      <c r="L178" s="34" t="s">
        <v>3</v>
      </c>
      <c r="M178" s="49">
        <v>10826.35</v>
      </c>
    </row>
    <row r="179" spans="1:13" ht="21" thickBot="1">
      <c r="A179" s="120"/>
      <c r="B179" s="50" t="s">
        <v>77</v>
      </c>
      <c r="C179" s="50" t="s">
        <v>79</v>
      </c>
      <c r="D179" s="50" t="s">
        <v>23</v>
      </c>
      <c r="E179" s="127" t="s">
        <v>81</v>
      </c>
      <c r="F179" s="127"/>
      <c r="G179" s="128"/>
      <c r="H179" s="129"/>
      <c r="I179" s="130"/>
      <c r="J179" s="51" t="s">
        <v>321</v>
      </c>
      <c r="K179" s="35"/>
      <c r="L179" s="35" t="s">
        <v>3</v>
      </c>
      <c r="M179" s="52">
        <v>3376.33</v>
      </c>
    </row>
    <row r="180" spans="1:13" ht="51.6" thickBot="1">
      <c r="A180" s="121"/>
      <c r="B180" s="53" t="s">
        <v>316</v>
      </c>
      <c r="C180" s="53" t="s">
        <v>317</v>
      </c>
      <c r="D180" s="54">
        <v>45156</v>
      </c>
      <c r="E180" s="55" t="s">
        <v>4</v>
      </c>
      <c r="F180" s="56" t="s">
        <v>318</v>
      </c>
      <c r="G180" s="131"/>
      <c r="H180" s="132"/>
      <c r="I180" s="133"/>
      <c r="J180" s="51" t="s">
        <v>5</v>
      </c>
      <c r="K180" s="35"/>
      <c r="L180" s="35" t="s">
        <v>3</v>
      </c>
      <c r="M180" s="62">
        <v>201.9</v>
      </c>
    </row>
    <row r="181" spans="1:13" ht="11.4" thickTop="1" thickBot="1">
      <c r="A181" s="119">
        <f t="shared" ref="A181" si="38">A177+1</f>
        <v>42</v>
      </c>
      <c r="B181" s="44" t="s">
        <v>76</v>
      </c>
      <c r="C181" s="44" t="s">
        <v>78</v>
      </c>
      <c r="D181" s="44" t="s">
        <v>24</v>
      </c>
      <c r="E181" s="122" t="s">
        <v>80</v>
      </c>
      <c r="F181" s="122"/>
      <c r="G181" s="122" t="s">
        <v>72</v>
      </c>
      <c r="H181" s="123"/>
      <c r="I181" s="42"/>
      <c r="J181" s="45" t="s">
        <v>2</v>
      </c>
      <c r="K181" s="33"/>
      <c r="L181" s="33"/>
      <c r="M181" s="46"/>
    </row>
    <row r="182" spans="1:13" ht="21" thickBot="1">
      <c r="A182" s="120"/>
      <c r="B182" s="47" t="s">
        <v>116</v>
      </c>
      <c r="C182" s="47" t="s">
        <v>322</v>
      </c>
      <c r="D182" s="1">
        <v>45206</v>
      </c>
      <c r="E182" s="47"/>
      <c r="F182" s="47" t="s">
        <v>325</v>
      </c>
      <c r="G182" s="124" t="s">
        <v>327</v>
      </c>
      <c r="H182" s="125"/>
      <c r="I182" s="126"/>
      <c r="J182" s="48" t="s">
        <v>6</v>
      </c>
      <c r="K182" s="34"/>
      <c r="L182" s="34" t="s">
        <v>3</v>
      </c>
      <c r="M182" s="58">
        <v>1995</v>
      </c>
    </row>
    <row r="183" spans="1:13" ht="10.8" thickBot="1">
      <c r="A183" s="120"/>
      <c r="B183" s="50" t="s">
        <v>77</v>
      </c>
      <c r="C183" s="50" t="s">
        <v>79</v>
      </c>
      <c r="D183" s="50" t="s">
        <v>23</v>
      </c>
      <c r="E183" s="127" t="s">
        <v>81</v>
      </c>
      <c r="F183" s="127"/>
      <c r="G183" s="128"/>
      <c r="H183" s="129"/>
      <c r="I183" s="130"/>
      <c r="J183" s="51" t="s">
        <v>102</v>
      </c>
      <c r="K183" s="35"/>
      <c r="L183" s="35" t="s">
        <v>3</v>
      </c>
      <c r="M183" s="62">
        <v>3967.2</v>
      </c>
    </row>
    <row r="184" spans="1:13" ht="41.4" thickBot="1">
      <c r="A184" s="121"/>
      <c r="B184" s="53" t="s">
        <v>323</v>
      </c>
      <c r="C184" s="53" t="s">
        <v>324</v>
      </c>
      <c r="D184" s="54">
        <v>45208</v>
      </c>
      <c r="E184" s="55" t="s">
        <v>4</v>
      </c>
      <c r="F184" s="56" t="s">
        <v>326</v>
      </c>
      <c r="G184" s="131"/>
      <c r="H184" s="132"/>
      <c r="I184" s="133"/>
      <c r="J184" s="51" t="s">
        <v>0</v>
      </c>
      <c r="K184" s="35"/>
      <c r="L184" s="35"/>
      <c r="M184" s="59"/>
    </row>
    <row r="185" spans="1:13" ht="11.4" thickTop="1" thickBot="1">
      <c r="A185" s="119">
        <f t="shared" ref="A185" si="39">A181+1</f>
        <v>43</v>
      </c>
      <c r="B185" s="44" t="s">
        <v>76</v>
      </c>
      <c r="C185" s="44" t="s">
        <v>78</v>
      </c>
      <c r="D185" s="44" t="s">
        <v>24</v>
      </c>
      <c r="E185" s="122" t="s">
        <v>80</v>
      </c>
      <c r="F185" s="122"/>
      <c r="G185" s="122" t="s">
        <v>72</v>
      </c>
      <c r="H185" s="123"/>
      <c r="I185" s="42"/>
      <c r="J185" s="45" t="s">
        <v>2</v>
      </c>
      <c r="K185" s="33"/>
      <c r="L185" s="33"/>
      <c r="M185" s="46"/>
    </row>
    <row r="186" spans="1:13" ht="10.8" thickBot="1">
      <c r="A186" s="120"/>
      <c r="B186" s="47" t="s">
        <v>328</v>
      </c>
      <c r="C186" s="47" t="s">
        <v>329</v>
      </c>
      <c r="D186" s="1">
        <v>45129</v>
      </c>
      <c r="E186" s="47"/>
      <c r="F186" s="47" t="s">
        <v>134</v>
      </c>
      <c r="G186" s="124" t="s">
        <v>332</v>
      </c>
      <c r="H186" s="125"/>
      <c r="I186" s="126"/>
      <c r="J186" s="48" t="s">
        <v>227</v>
      </c>
      <c r="K186" s="34"/>
      <c r="L186" s="34" t="s">
        <v>3</v>
      </c>
      <c r="M186" s="58">
        <v>550</v>
      </c>
    </row>
    <row r="187" spans="1:13" ht="10.8" thickBot="1">
      <c r="A187" s="120"/>
      <c r="B187" s="50" t="s">
        <v>77</v>
      </c>
      <c r="C187" s="50" t="s">
        <v>79</v>
      </c>
      <c r="D187" s="50" t="s">
        <v>23</v>
      </c>
      <c r="E187" s="127" t="s">
        <v>81</v>
      </c>
      <c r="F187" s="127"/>
      <c r="G187" s="128"/>
      <c r="H187" s="129"/>
      <c r="I187" s="130"/>
      <c r="J187" s="51" t="s">
        <v>1</v>
      </c>
      <c r="K187" s="35"/>
      <c r="L187" s="35"/>
      <c r="M187" s="59"/>
    </row>
    <row r="188" spans="1:13" ht="21" thickBot="1">
      <c r="A188" s="121"/>
      <c r="B188" s="53" t="s">
        <v>164</v>
      </c>
      <c r="C188" s="53" t="s">
        <v>330</v>
      </c>
      <c r="D188" s="54">
        <v>45131</v>
      </c>
      <c r="E188" s="55" t="s">
        <v>4</v>
      </c>
      <c r="F188" s="56" t="s">
        <v>331</v>
      </c>
      <c r="G188" s="131"/>
      <c r="H188" s="132"/>
      <c r="I188" s="133"/>
      <c r="J188" s="51" t="s">
        <v>0</v>
      </c>
      <c r="K188" s="35"/>
      <c r="L188" s="35"/>
      <c r="M188" s="59"/>
    </row>
    <row r="189" spans="1:13" ht="11.4" thickTop="1" thickBot="1">
      <c r="A189" s="119">
        <f t="shared" ref="A189" si="40">A185+1</f>
        <v>44</v>
      </c>
      <c r="B189" s="44" t="s">
        <v>76</v>
      </c>
      <c r="C189" s="44" t="s">
        <v>78</v>
      </c>
      <c r="D189" s="44" t="s">
        <v>24</v>
      </c>
      <c r="E189" s="122" t="s">
        <v>80</v>
      </c>
      <c r="F189" s="122"/>
      <c r="G189" s="122" t="s">
        <v>72</v>
      </c>
      <c r="H189" s="123"/>
      <c r="I189" s="42"/>
      <c r="J189" s="45" t="s">
        <v>2</v>
      </c>
      <c r="K189" s="33"/>
      <c r="L189" s="33"/>
      <c r="M189" s="46"/>
    </row>
    <row r="190" spans="1:13" ht="10.8" thickBot="1">
      <c r="A190" s="120"/>
      <c r="B190" s="47" t="s">
        <v>162</v>
      </c>
      <c r="C190" s="47" t="s">
        <v>333</v>
      </c>
      <c r="D190" s="1">
        <v>45042</v>
      </c>
      <c r="E190" s="47"/>
      <c r="F190" s="47" t="s">
        <v>179</v>
      </c>
      <c r="G190" s="124" t="s">
        <v>335</v>
      </c>
      <c r="H190" s="125"/>
      <c r="I190" s="126"/>
      <c r="J190" s="48" t="s">
        <v>102</v>
      </c>
      <c r="K190" s="34"/>
      <c r="L190" s="34" t="s">
        <v>3</v>
      </c>
      <c r="M190" s="49">
        <v>292.8</v>
      </c>
    </row>
    <row r="191" spans="1:13" ht="10.8" thickBot="1">
      <c r="A191" s="120"/>
      <c r="B191" s="50" t="s">
        <v>77</v>
      </c>
      <c r="C191" s="50" t="s">
        <v>79</v>
      </c>
      <c r="D191" s="50" t="s">
        <v>23</v>
      </c>
      <c r="E191" s="127" t="s">
        <v>81</v>
      </c>
      <c r="F191" s="127"/>
      <c r="G191" s="128"/>
      <c r="H191" s="129"/>
      <c r="I191" s="130"/>
      <c r="J191" s="51" t="s">
        <v>5</v>
      </c>
      <c r="K191" s="35"/>
      <c r="L191" s="35" t="s">
        <v>3</v>
      </c>
      <c r="M191" s="52">
        <v>20</v>
      </c>
    </row>
    <row r="192" spans="1:13" ht="21" thickBot="1">
      <c r="A192" s="121"/>
      <c r="B192" s="53" t="s">
        <v>164</v>
      </c>
      <c r="C192" s="53" t="s">
        <v>334</v>
      </c>
      <c r="D192" s="54">
        <v>45042</v>
      </c>
      <c r="E192" s="55" t="s">
        <v>4</v>
      </c>
      <c r="F192" s="60">
        <v>45042</v>
      </c>
      <c r="G192" s="131"/>
      <c r="H192" s="132"/>
      <c r="I192" s="133"/>
      <c r="J192" s="51" t="s">
        <v>0</v>
      </c>
      <c r="K192" s="35"/>
      <c r="L192" s="35"/>
      <c r="M192" s="59"/>
    </row>
    <row r="193" spans="1:13" ht="11.4" thickTop="1" thickBot="1">
      <c r="A193" s="119">
        <f t="shared" ref="A193" si="41">A189+1</f>
        <v>45</v>
      </c>
      <c r="B193" s="44" t="s">
        <v>76</v>
      </c>
      <c r="C193" s="44" t="s">
        <v>78</v>
      </c>
      <c r="D193" s="44" t="s">
        <v>24</v>
      </c>
      <c r="E193" s="122" t="s">
        <v>80</v>
      </c>
      <c r="F193" s="122"/>
      <c r="G193" s="122" t="s">
        <v>72</v>
      </c>
      <c r="H193" s="123"/>
      <c r="I193" s="42"/>
      <c r="J193" s="45" t="s">
        <v>2</v>
      </c>
      <c r="K193" s="33"/>
      <c r="L193" s="33"/>
      <c r="M193" s="46"/>
    </row>
    <row r="194" spans="1:13" ht="21" thickBot="1">
      <c r="A194" s="120"/>
      <c r="B194" s="47" t="s">
        <v>336</v>
      </c>
      <c r="C194" s="47" t="s">
        <v>337</v>
      </c>
      <c r="D194" s="1">
        <v>45104</v>
      </c>
      <c r="E194" s="47"/>
      <c r="F194" s="47" t="s">
        <v>340</v>
      </c>
      <c r="G194" s="124" t="s">
        <v>341</v>
      </c>
      <c r="H194" s="125"/>
      <c r="I194" s="126"/>
      <c r="J194" s="48" t="s">
        <v>6</v>
      </c>
      <c r="K194" s="34"/>
      <c r="L194" s="34" t="s">
        <v>3</v>
      </c>
      <c r="M194" s="58">
        <v>337</v>
      </c>
    </row>
    <row r="195" spans="1:13" ht="10.8" thickBot="1">
      <c r="A195" s="120"/>
      <c r="B195" s="50" t="s">
        <v>77</v>
      </c>
      <c r="C195" s="50" t="s">
        <v>79</v>
      </c>
      <c r="D195" s="50" t="s">
        <v>23</v>
      </c>
      <c r="E195" s="127" t="s">
        <v>81</v>
      </c>
      <c r="F195" s="127"/>
      <c r="G195" s="128"/>
      <c r="H195" s="129"/>
      <c r="I195" s="130"/>
      <c r="J195" s="51" t="s">
        <v>102</v>
      </c>
      <c r="K195" s="35"/>
      <c r="L195" s="35" t="s">
        <v>3</v>
      </c>
      <c r="M195" s="62">
        <v>1074.58</v>
      </c>
    </row>
    <row r="196" spans="1:13" ht="31.2" thickBot="1">
      <c r="A196" s="121"/>
      <c r="B196" s="53" t="s">
        <v>338</v>
      </c>
      <c r="C196" s="53" t="s">
        <v>339</v>
      </c>
      <c r="D196" s="54">
        <v>45107</v>
      </c>
      <c r="E196" s="55" t="s">
        <v>4</v>
      </c>
      <c r="F196" s="56" t="s">
        <v>342</v>
      </c>
      <c r="G196" s="131"/>
      <c r="H196" s="132"/>
      <c r="I196" s="133"/>
      <c r="J196" s="51" t="s">
        <v>5</v>
      </c>
      <c r="K196" s="35"/>
      <c r="L196" s="35" t="s">
        <v>3</v>
      </c>
      <c r="M196" s="52">
        <v>424</v>
      </c>
    </row>
    <row r="197" spans="1:13" ht="11.4" thickTop="1" thickBot="1">
      <c r="A197" s="119">
        <f t="shared" ref="A197" si="42">A193+1</f>
        <v>46</v>
      </c>
      <c r="B197" s="44" t="s">
        <v>76</v>
      </c>
      <c r="C197" s="44" t="s">
        <v>78</v>
      </c>
      <c r="D197" s="44" t="s">
        <v>24</v>
      </c>
      <c r="E197" s="122" t="s">
        <v>80</v>
      </c>
      <c r="F197" s="122"/>
      <c r="G197" s="122" t="s">
        <v>72</v>
      </c>
      <c r="H197" s="123"/>
      <c r="I197" s="42"/>
      <c r="J197" s="45" t="s">
        <v>2</v>
      </c>
      <c r="K197" s="33"/>
      <c r="L197" s="33"/>
      <c r="M197" s="46"/>
    </row>
    <row r="198" spans="1:13" ht="21" thickBot="1">
      <c r="A198" s="120"/>
      <c r="B198" s="47" t="s">
        <v>343</v>
      </c>
      <c r="C198" s="47" t="s">
        <v>337</v>
      </c>
      <c r="D198" s="1">
        <v>45104</v>
      </c>
      <c r="E198" s="47"/>
      <c r="F198" s="47" t="s">
        <v>340</v>
      </c>
      <c r="G198" s="124" t="s">
        <v>341</v>
      </c>
      <c r="H198" s="125"/>
      <c r="I198" s="126"/>
      <c r="J198" s="48" t="s">
        <v>6</v>
      </c>
      <c r="K198" s="34"/>
      <c r="L198" s="34" t="s">
        <v>3</v>
      </c>
      <c r="M198" s="58">
        <v>337</v>
      </c>
    </row>
    <row r="199" spans="1:13" ht="10.8" thickBot="1">
      <c r="A199" s="120"/>
      <c r="B199" s="50" t="s">
        <v>77</v>
      </c>
      <c r="C199" s="50" t="s">
        <v>79</v>
      </c>
      <c r="D199" s="50" t="s">
        <v>23</v>
      </c>
      <c r="E199" s="127" t="s">
        <v>81</v>
      </c>
      <c r="F199" s="127"/>
      <c r="G199" s="128"/>
      <c r="H199" s="129"/>
      <c r="I199" s="130"/>
      <c r="J199" s="51" t="s">
        <v>102</v>
      </c>
      <c r="K199" s="35"/>
      <c r="L199" s="35" t="s">
        <v>3</v>
      </c>
      <c r="M199" s="62">
        <v>1074.58</v>
      </c>
    </row>
    <row r="200" spans="1:13" ht="31.2" thickBot="1">
      <c r="A200" s="121"/>
      <c r="B200" s="53" t="s">
        <v>344</v>
      </c>
      <c r="C200" s="53" t="s">
        <v>339</v>
      </c>
      <c r="D200" s="54">
        <v>45107</v>
      </c>
      <c r="E200" s="55" t="s">
        <v>4</v>
      </c>
      <c r="F200" s="56" t="s">
        <v>342</v>
      </c>
      <c r="G200" s="131"/>
      <c r="H200" s="132"/>
      <c r="I200" s="133"/>
      <c r="J200" s="51" t="s">
        <v>5</v>
      </c>
      <c r="K200" s="35"/>
      <c r="L200" s="35" t="s">
        <v>3</v>
      </c>
      <c r="M200" s="52">
        <v>424</v>
      </c>
    </row>
    <row r="201" spans="1:13" ht="11.4" thickTop="1" thickBot="1">
      <c r="A201" s="119">
        <f t="shared" ref="A201" si="43">A197+1</f>
        <v>47</v>
      </c>
      <c r="B201" s="44" t="s">
        <v>76</v>
      </c>
      <c r="C201" s="44" t="s">
        <v>78</v>
      </c>
      <c r="D201" s="44" t="s">
        <v>24</v>
      </c>
      <c r="E201" s="122" t="s">
        <v>80</v>
      </c>
      <c r="F201" s="122"/>
      <c r="G201" s="122" t="s">
        <v>72</v>
      </c>
      <c r="H201" s="123"/>
      <c r="I201" s="42"/>
      <c r="J201" s="45" t="s">
        <v>2</v>
      </c>
      <c r="K201" s="33"/>
      <c r="L201" s="33"/>
      <c r="M201" s="46"/>
    </row>
    <row r="202" spans="1:13" ht="10.8" thickBot="1">
      <c r="A202" s="120"/>
      <c r="B202" s="47" t="s">
        <v>345</v>
      </c>
      <c r="C202" s="47" t="s">
        <v>188</v>
      </c>
      <c r="D202" s="1">
        <v>45176</v>
      </c>
      <c r="E202" s="47"/>
      <c r="F202" s="47" t="s">
        <v>191</v>
      </c>
      <c r="G202" s="124" t="s">
        <v>193</v>
      </c>
      <c r="H202" s="125"/>
      <c r="I202" s="126"/>
      <c r="J202" s="48" t="s">
        <v>6</v>
      </c>
      <c r="K202" s="34"/>
      <c r="L202" s="34" t="s">
        <v>3</v>
      </c>
      <c r="M202" s="49">
        <v>265.58999999999997</v>
      </c>
    </row>
    <row r="203" spans="1:13" ht="10.8" thickBot="1">
      <c r="A203" s="120"/>
      <c r="B203" s="50" t="s">
        <v>77</v>
      </c>
      <c r="C203" s="50" t="s">
        <v>79</v>
      </c>
      <c r="D203" s="50" t="s">
        <v>23</v>
      </c>
      <c r="E203" s="127" t="s">
        <v>81</v>
      </c>
      <c r="F203" s="127"/>
      <c r="G203" s="128"/>
      <c r="H203" s="129"/>
      <c r="I203" s="130"/>
      <c r="J203" s="51" t="s">
        <v>5</v>
      </c>
      <c r="K203" s="35"/>
      <c r="L203" s="35" t="s">
        <v>3</v>
      </c>
      <c r="M203" s="52">
        <v>22</v>
      </c>
    </row>
    <row r="204" spans="1:13" ht="41.4" thickBot="1">
      <c r="A204" s="121"/>
      <c r="B204" s="53" t="s">
        <v>346</v>
      </c>
      <c r="C204" s="53" t="s">
        <v>190</v>
      </c>
      <c r="D204" s="54">
        <v>45176</v>
      </c>
      <c r="E204" s="55" t="s">
        <v>4</v>
      </c>
      <c r="F204" s="56" t="s">
        <v>192</v>
      </c>
      <c r="G204" s="131"/>
      <c r="H204" s="132"/>
      <c r="I204" s="133"/>
      <c r="J204" s="51" t="s">
        <v>0</v>
      </c>
      <c r="K204" s="35"/>
      <c r="L204" s="35"/>
      <c r="M204" s="59"/>
    </row>
    <row r="205" spans="1:13" ht="11.4" thickTop="1" thickBot="1">
      <c r="A205" s="119">
        <f t="shared" ref="A205" si="44">A201+1</f>
        <v>48</v>
      </c>
      <c r="B205" s="44" t="s">
        <v>76</v>
      </c>
      <c r="C205" s="44" t="s">
        <v>78</v>
      </c>
      <c r="D205" s="44" t="s">
        <v>24</v>
      </c>
      <c r="E205" s="122" t="s">
        <v>80</v>
      </c>
      <c r="F205" s="122"/>
      <c r="G205" s="122" t="s">
        <v>72</v>
      </c>
      <c r="H205" s="123"/>
      <c r="I205" s="42"/>
      <c r="J205" s="45" t="s">
        <v>2</v>
      </c>
      <c r="K205" s="33"/>
      <c r="L205" s="33"/>
      <c r="M205" s="46"/>
    </row>
    <row r="206" spans="1:13" ht="10.8" thickBot="1">
      <c r="A206" s="120"/>
      <c r="B206" s="47" t="s">
        <v>347</v>
      </c>
      <c r="C206" s="47" t="s">
        <v>188</v>
      </c>
      <c r="D206" s="1">
        <v>45176</v>
      </c>
      <c r="E206" s="47"/>
      <c r="F206" s="47" t="s">
        <v>191</v>
      </c>
      <c r="G206" s="124" t="s">
        <v>193</v>
      </c>
      <c r="H206" s="125"/>
      <c r="I206" s="126"/>
      <c r="J206" s="48" t="s">
        <v>6</v>
      </c>
      <c r="K206" s="34"/>
      <c r="L206" s="34" t="s">
        <v>3</v>
      </c>
      <c r="M206" s="49">
        <v>265.58999999999997</v>
      </c>
    </row>
    <row r="207" spans="1:13" ht="10.8" thickBot="1">
      <c r="A207" s="120"/>
      <c r="B207" s="50" t="s">
        <v>77</v>
      </c>
      <c r="C207" s="50" t="s">
        <v>79</v>
      </c>
      <c r="D207" s="50" t="s">
        <v>23</v>
      </c>
      <c r="E207" s="127" t="s">
        <v>81</v>
      </c>
      <c r="F207" s="127"/>
      <c r="G207" s="128"/>
      <c r="H207" s="129"/>
      <c r="I207" s="130"/>
      <c r="J207" s="51" t="s">
        <v>5</v>
      </c>
      <c r="K207" s="35"/>
      <c r="L207" s="35" t="s">
        <v>3</v>
      </c>
      <c r="M207" s="52">
        <v>22</v>
      </c>
    </row>
    <row r="208" spans="1:13" ht="31.2" thickBot="1">
      <c r="A208" s="121"/>
      <c r="B208" s="53" t="s">
        <v>348</v>
      </c>
      <c r="C208" s="53" t="s">
        <v>190</v>
      </c>
      <c r="D208" s="54">
        <v>45176</v>
      </c>
      <c r="E208" s="55" t="s">
        <v>4</v>
      </c>
      <c r="F208" s="56" t="s">
        <v>192</v>
      </c>
      <c r="G208" s="131"/>
      <c r="H208" s="132"/>
      <c r="I208" s="133"/>
      <c r="J208" s="51" t="s">
        <v>0</v>
      </c>
      <c r="K208" s="35"/>
      <c r="L208" s="35"/>
      <c r="M208" s="59"/>
    </row>
    <row r="209" spans="1:13" ht="11.4" thickTop="1" thickBot="1">
      <c r="A209" s="119">
        <f t="shared" ref="A209" si="45">A205+1</f>
        <v>49</v>
      </c>
      <c r="B209" s="44" t="s">
        <v>76</v>
      </c>
      <c r="C209" s="44" t="s">
        <v>78</v>
      </c>
      <c r="D209" s="44" t="s">
        <v>24</v>
      </c>
      <c r="E209" s="122" t="s">
        <v>80</v>
      </c>
      <c r="F209" s="122"/>
      <c r="G209" s="122" t="s">
        <v>72</v>
      </c>
      <c r="H209" s="123"/>
      <c r="I209" s="42"/>
      <c r="J209" s="45" t="s">
        <v>2</v>
      </c>
      <c r="K209" s="33"/>
      <c r="L209" s="33"/>
      <c r="M209" s="46"/>
    </row>
    <row r="210" spans="1:13" ht="21" thickBot="1">
      <c r="A210" s="120"/>
      <c r="B210" s="47" t="s">
        <v>349</v>
      </c>
      <c r="C210" s="47" t="s">
        <v>350</v>
      </c>
      <c r="D210" s="1">
        <v>45195</v>
      </c>
      <c r="E210" s="47"/>
      <c r="F210" s="47" t="s">
        <v>224</v>
      </c>
      <c r="G210" s="124" t="s">
        <v>354</v>
      </c>
      <c r="H210" s="125"/>
      <c r="I210" s="126"/>
      <c r="J210" s="48" t="s">
        <v>102</v>
      </c>
      <c r="K210" s="34"/>
      <c r="L210" s="34" t="s">
        <v>3</v>
      </c>
      <c r="M210" s="49">
        <v>391.81</v>
      </c>
    </row>
    <row r="211" spans="1:13" ht="10.8" thickBot="1">
      <c r="A211" s="120"/>
      <c r="B211" s="50" t="s">
        <v>77</v>
      </c>
      <c r="C211" s="50" t="s">
        <v>79</v>
      </c>
      <c r="D211" s="50" t="s">
        <v>23</v>
      </c>
      <c r="E211" s="127" t="s">
        <v>81</v>
      </c>
      <c r="F211" s="127"/>
      <c r="G211" s="128"/>
      <c r="H211" s="129"/>
      <c r="I211" s="130"/>
      <c r="J211" s="51" t="s">
        <v>1</v>
      </c>
      <c r="K211" s="35"/>
      <c r="L211" s="35"/>
      <c r="M211" s="59"/>
    </row>
    <row r="212" spans="1:13" ht="31.2" thickBot="1">
      <c r="A212" s="121"/>
      <c r="B212" s="53" t="s">
        <v>351</v>
      </c>
      <c r="C212" s="53" t="s">
        <v>352</v>
      </c>
      <c r="D212" s="54">
        <v>45195</v>
      </c>
      <c r="E212" s="55" t="s">
        <v>4</v>
      </c>
      <c r="F212" s="56" t="s">
        <v>353</v>
      </c>
      <c r="G212" s="131"/>
      <c r="H212" s="132"/>
      <c r="I212" s="133"/>
      <c r="J212" s="51" t="s">
        <v>0</v>
      </c>
      <c r="K212" s="35"/>
      <c r="L212" s="35"/>
      <c r="M212" s="59"/>
    </row>
    <row r="213" spans="1:13" ht="11.4" thickTop="1" thickBot="1">
      <c r="A213" s="119">
        <f t="shared" ref="A213" si="46">A209+1</f>
        <v>50</v>
      </c>
      <c r="B213" s="44" t="s">
        <v>76</v>
      </c>
      <c r="C213" s="44" t="s">
        <v>78</v>
      </c>
      <c r="D213" s="44" t="s">
        <v>24</v>
      </c>
      <c r="E213" s="122" t="s">
        <v>80</v>
      </c>
      <c r="F213" s="122"/>
      <c r="G213" s="122" t="s">
        <v>72</v>
      </c>
      <c r="H213" s="123"/>
      <c r="I213" s="42"/>
      <c r="J213" s="45" t="s">
        <v>2</v>
      </c>
      <c r="K213" s="33"/>
      <c r="L213" s="33"/>
      <c r="M213" s="46"/>
    </row>
    <row r="214" spans="1:13" ht="21" thickBot="1">
      <c r="A214" s="120"/>
      <c r="B214" s="47" t="s">
        <v>268</v>
      </c>
      <c r="C214" s="47" t="s">
        <v>355</v>
      </c>
      <c r="D214" s="1">
        <v>45075</v>
      </c>
      <c r="E214" s="47"/>
      <c r="F214" s="47" t="s">
        <v>357</v>
      </c>
      <c r="G214" s="124" t="s">
        <v>359</v>
      </c>
      <c r="H214" s="125"/>
      <c r="I214" s="126"/>
      <c r="J214" s="48" t="s">
        <v>6</v>
      </c>
      <c r="K214" s="34"/>
      <c r="L214" s="34" t="s">
        <v>3</v>
      </c>
      <c r="M214" s="49">
        <v>237.08</v>
      </c>
    </row>
    <row r="215" spans="1:13" ht="10.8" thickBot="1">
      <c r="A215" s="120"/>
      <c r="B215" s="50" t="s">
        <v>77</v>
      </c>
      <c r="C215" s="50" t="s">
        <v>79</v>
      </c>
      <c r="D215" s="50" t="s">
        <v>23</v>
      </c>
      <c r="E215" s="127" t="s">
        <v>81</v>
      </c>
      <c r="F215" s="127"/>
      <c r="G215" s="128"/>
      <c r="H215" s="129"/>
      <c r="I215" s="130"/>
      <c r="J215" s="51" t="s">
        <v>102</v>
      </c>
      <c r="K215" s="35"/>
      <c r="L215" s="35" t="s">
        <v>3</v>
      </c>
      <c r="M215" s="62">
        <v>1096.68</v>
      </c>
    </row>
    <row r="216" spans="1:13" ht="51.6" thickBot="1">
      <c r="A216" s="121"/>
      <c r="B216" s="53" t="s">
        <v>270</v>
      </c>
      <c r="C216" s="53" t="s">
        <v>356</v>
      </c>
      <c r="D216" s="54">
        <v>45075</v>
      </c>
      <c r="E216" s="55" t="s">
        <v>4</v>
      </c>
      <c r="F216" s="56" t="s">
        <v>358</v>
      </c>
      <c r="G216" s="131"/>
      <c r="H216" s="132"/>
      <c r="I216" s="133"/>
      <c r="J216" s="51" t="s">
        <v>5</v>
      </c>
      <c r="K216" s="35"/>
      <c r="L216" s="35" t="s">
        <v>3</v>
      </c>
      <c r="M216" s="62">
        <v>686.64</v>
      </c>
    </row>
    <row r="217" spans="1:13" ht="11.4" thickTop="1" thickBot="1">
      <c r="A217" s="119">
        <f t="shared" ref="A217" si="47">A213+1</f>
        <v>51</v>
      </c>
      <c r="B217" s="44" t="s">
        <v>76</v>
      </c>
      <c r="C217" s="44" t="s">
        <v>78</v>
      </c>
      <c r="D217" s="44" t="s">
        <v>24</v>
      </c>
      <c r="E217" s="122" t="s">
        <v>80</v>
      </c>
      <c r="F217" s="122"/>
      <c r="G217" s="122" t="s">
        <v>72</v>
      </c>
      <c r="H217" s="123"/>
      <c r="I217" s="42"/>
      <c r="J217" s="45" t="s">
        <v>2</v>
      </c>
      <c r="K217" s="33"/>
      <c r="L217" s="33"/>
      <c r="M217" s="46"/>
    </row>
    <row r="218" spans="1:13" ht="10.8" thickBot="1">
      <c r="A218" s="120"/>
      <c r="B218" s="47" t="s">
        <v>104</v>
      </c>
      <c r="C218" s="47" t="s">
        <v>360</v>
      </c>
      <c r="D218" s="1">
        <v>45037</v>
      </c>
      <c r="E218" s="47"/>
      <c r="F218" s="47" t="s">
        <v>134</v>
      </c>
      <c r="G218" s="124" t="s">
        <v>363</v>
      </c>
      <c r="H218" s="125"/>
      <c r="I218" s="126"/>
      <c r="J218" s="61" t="s">
        <v>6</v>
      </c>
      <c r="K218" s="36"/>
      <c r="L218" s="36" t="s">
        <v>3</v>
      </c>
      <c r="M218" s="65">
        <v>400</v>
      </c>
    </row>
    <row r="219" spans="1:13" ht="10.8" thickBot="1">
      <c r="A219" s="120"/>
      <c r="B219" s="50" t="s">
        <v>77</v>
      </c>
      <c r="C219" s="50" t="s">
        <v>79</v>
      </c>
      <c r="D219" s="50" t="s">
        <v>23</v>
      </c>
      <c r="E219" s="127" t="s">
        <v>81</v>
      </c>
      <c r="F219" s="127"/>
      <c r="G219" s="128"/>
      <c r="H219" s="129"/>
      <c r="I219" s="130"/>
      <c r="J219" s="63" t="s">
        <v>102</v>
      </c>
      <c r="K219" s="37"/>
      <c r="L219" s="37" t="s">
        <v>3</v>
      </c>
      <c r="M219" s="66">
        <v>500</v>
      </c>
    </row>
    <row r="220" spans="1:13" ht="41.4" thickBot="1">
      <c r="A220" s="121"/>
      <c r="B220" s="53" t="s">
        <v>384</v>
      </c>
      <c r="C220" s="53" t="s">
        <v>361</v>
      </c>
      <c r="D220" s="54">
        <v>45039</v>
      </c>
      <c r="E220" s="55" t="s">
        <v>4</v>
      </c>
      <c r="F220" s="56" t="s">
        <v>362</v>
      </c>
      <c r="G220" s="131"/>
      <c r="H220" s="132"/>
      <c r="I220" s="133"/>
      <c r="J220" s="51" t="s">
        <v>0</v>
      </c>
      <c r="K220" s="35"/>
      <c r="L220" s="35"/>
      <c r="M220" s="59"/>
    </row>
    <row r="221" spans="1:13" ht="11.4" thickTop="1" thickBot="1">
      <c r="A221" s="119">
        <f t="shared" ref="A221" si="48">A217+1</f>
        <v>52</v>
      </c>
      <c r="B221" s="44" t="s">
        <v>76</v>
      </c>
      <c r="C221" s="44" t="s">
        <v>78</v>
      </c>
      <c r="D221" s="44" t="s">
        <v>24</v>
      </c>
      <c r="E221" s="122" t="s">
        <v>80</v>
      </c>
      <c r="F221" s="122"/>
      <c r="G221" s="122" t="s">
        <v>72</v>
      </c>
      <c r="H221" s="123"/>
      <c r="I221" s="42"/>
      <c r="J221" s="45" t="s">
        <v>2</v>
      </c>
      <c r="K221" s="33"/>
      <c r="L221" s="33"/>
      <c r="M221" s="46"/>
    </row>
    <row r="222" spans="1:13" ht="21" thickBot="1">
      <c r="A222" s="120"/>
      <c r="B222" s="47" t="s">
        <v>268</v>
      </c>
      <c r="C222" s="47" t="s">
        <v>364</v>
      </c>
      <c r="D222" s="1">
        <v>45051</v>
      </c>
      <c r="E222" s="47"/>
      <c r="F222" s="47" t="s">
        <v>107</v>
      </c>
      <c r="G222" s="124" t="s">
        <v>367</v>
      </c>
      <c r="H222" s="125"/>
      <c r="I222" s="126"/>
      <c r="J222" s="61" t="s">
        <v>6</v>
      </c>
      <c r="K222" s="36"/>
      <c r="L222" s="36" t="s">
        <v>3</v>
      </c>
      <c r="M222" s="65">
        <v>359</v>
      </c>
    </row>
    <row r="223" spans="1:13" ht="10.8" thickBot="1">
      <c r="A223" s="120"/>
      <c r="B223" s="50" t="s">
        <v>77</v>
      </c>
      <c r="C223" s="50" t="s">
        <v>79</v>
      </c>
      <c r="D223" s="50" t="s">
        <v>23</v>
      </c>
      <c r="E223" s="127" t="s">
        <v>81</v>
      </c>
      <c r="F223" s="127"/>
      <c r="G223" s="128"/>
      <c r="H223" s="129"/>
      <c r="I223" s="130"/>
      <c r="J223" s="63" t="s">
        <v>102</v>
      </c>
      <c r="K223" s="37"/>
      <c r="L223" s="37" t="s">
        <v>3</v>
      </c>
      <c r="M223" s="66">
        <v>424</v>
      </c>
    </row>
    <row r="224" spans="1:13" ht="51.6" thickBot="1">
      <c r="A224" s="121"/>
      <c r="B224" s="53" t="s">
        <v>270</v>
      </c>
      <c r="C224" s="53" t="s">
        <v>365</v>
      </c>
      <c r="D224" s="54">
        <v>45051</v>
      </c>
      <c r="E224" s="55" t="s">
        <v>4</v>
      </c>
      <c r="F224" s="56" t="s">
        <v>366</v>
      </c>
      <c r="G224" s="131"/>
      <c r="H224" s="132"/>
      <c r="I224" s="133"/>
      <c r="J224" s="63" t="s">
        <v>5</v>
      </c>
      <c r="K224" s="37"/>
      <c r="L224" s="37" t="s">
        <v>3</v>
      </c>
      <c r="M224" s="66">
        <v>160</v>
      </c>
    </row>
    <row r="225" spans="1:13" ht="11.4" thickTop="1" thickBot="1">
      <c r="A225" s="119">
        <f t="shared" ref="A225" si="49">A221+1</f>
        <v>53</v>
      </c>
      <c r="B225" s="44" t="s">
        <v>76</v>
      </c>
      <c r="C225" s="44" t="s">
        <v>78</v>
      </c>
      <c r="D225" s="44" t="s">
        <v>24</v>
      </c>
      <c r="E225" s="122" t="s">
        <v>80</v>
      </c>
      <c r="F225" s="122"/>
      <c r="G225" s="122" t="s">
        <v>72</v>
      </c>
      <c r="H225" s="123"/>
      <c r="I225" s="42"/>
      <c r="J225" s="45" t="s">
        <v>2</v>
      </c>
      <c r="K225" s="33"/>
      <c r="L225" s="33"/>
      <c r="M225" s="46"/>
    </row>
    <row r="226" spans="1:13" ht="31.2" thickBot="1">
      <c r="A226" s="120"/>
      <c r="B226" s="47" t="s">
        <v>368</v>
      </c>
      <c r="C226" s="47" t="s">
        <v>369</v>
      </c>
      <c r="D226" s="1">
        <v>45057</v>
      </c>
      <c r="E226" s="47"/>
      <c r="F226" s="47" t="s">
        <v>107</v>
      </c>
      <c r="G226" s="124" t="s">
        <v>372</v>
      </c>
      <c r="H226" s="125"/>
      <c r="I226" s="126"/>
      <c r="J226" s="61" t="s">
        <v>102</v>
      </c>
      <c r="K226" s="36"/>
      <c r="L226" s="36" t="s">
        <v>3</v>
      </c>
      <c r="M226" s="65">
        <v>206</v>
      </c>
    </row>
    <row r="227" spans="1:13" ht="10.8" thickBot="1">
      <c r="A227" s="120"/>
      <c r="B227" s="50" t="s">
        <v>77</v>
      </c>
      <c r="C227" s="50" t="s">
        <v>79</v>
      </c>
      <c r="D227" s="50" t="s">
        <v>23</v>
      </c>
      <c r="E227" s="127" t="s">
        <v>81</v>
      </c>
      <c r="F227" s="127"/>
      <c r="G227" s="128"/>
      <c r="H227" s="129"/>
      <c r="I227" s="130"/>
      <c r="J227" s="51" t="s">
        <v>1</v>
      </c>
      <c r="K227" s="35"/>
      <c r="L227" s="35"/>
      <c r="M227" s="59"/>
    </row>
    <row r="228" spans="1:13" ht="31.2" thickBot="1">
      <c r="A228" s="121"/>
      <c r="B228" s="53" t="s">
        <v>370</v>
      </c>
      <c r="C228" s="53" t="s">
        <v>371</v>
      </c>
      <c r="D228" s="54">
        <v>45057</v>
      </c>
      <c r="E228" s="55" t="s">
        <v>4</v>
      </c>
      <c r="F228" s="60">
        <v>45057</v>
      </c>
      <c r="G228" s="131"/>
      <c r="H228" s="132"/>
      <c r="I228" s="133"/>
      <c r="J228" s="51" t="s">
        <v>0</v>
      </c>
      <c r="K228" s="35"/>
      <c r="L228" s="35"/>
      <c r="M228" s="59"/>
    </row>
    <row r="229" spans="1:13" ht="11.4" thickTop="1" thickBot="1">
      <c r="A229" s="119">
        <f t="shared" ref="A229" si="50">A225+1</f>
        <v>54</v>
      </c>
      <c r="B229" s="44" t="s">
        <v>76</v>
      </c>
      <c r="C229" s="44" t="s">
        <v>78</v>
      </c>
      <c r="D229" s="44" t="s">
        <v>24</v>
      </c>
      <c r="E229" s="122" t="s">
        <v>80</v>
      </c>
      <c r="F229" s="122"/>
      <c r="G229" s="122" t="s">
        <v>72</v>
      </c>
      <c r="H229" s="123"/>
      <c r="I229" s="42"/>
      <c r="J229" s="45" t="s">
        <v>2</v>
      </c>
      <c r="K229" s="33"/>
      <c r="L229" s="33"/>
      <c r="M229" s="46"/>
    </row>
    <row r="230" spans="1:13" ht="10.8" thickBot="1">
      <c r="A230" s="120"/>
      <c r="B230" s="47" t="s">
        <v>373</v>
      </c>
      <c r="C230" s="47" t="s">
        <v>374</v>
      </c>
      <c r="D230" s="1">
        <v>45105</v>
      </c>
      <c r="E230" s="47"/>
      <c r="F230" s="47" t="s">
        <v>157</v>
      </c>
      <c r="G230" s="124" t="s">
        <v>377</v>
      </c>
      <c r="H230" s="125"/>
      <c r="I230" s="126"/>
      <c r="J230" s="61" t="s">
        <v>6</v>
      </c>
      <c r="K230" s="36"/>
      <c r="L230" s="36" t="s">
        <v>3</v>
      </c>
      <c r="M230" s="65">
        <v>750</v>
      </c>
    </row>
    <row r="231" spans="1:13" ht="10.8" thickBot="1">
      <c r="A231" s="120"/>
      <c r="B231" s="50" t="s">
        <v>77</v>
      </c>
      <c r="C231" s="50" t="s">
        <v>79</v>
      </c>
      <c r="D231" s="50" t="s">
        <v>23</v>
      </c>
      <c r="E231" s="127" t="s">
        <v>81</v>
      </c>
      <c r="F231" s="127"/>
      <c r="G231" s="128"/>
      <c r="H231" s="129"/>
      <c r="I231" s="130"/>
      <c r="J231" s="63" t="s">
        <v>102</v>
      </c>
      <c r="K231" s="37"/>
      <c r="L231" s="37" t="s">
        <v>3</v>
      </c>
      <c r="M231" s="66">
        <v>900</v>
      </c>
    </row>
    <row r="232" spans="1:13" ht="41.4" thickBot="1">
      <c r="A232" s="121"/>
      <c r="B232" s="53" t="s">
        <v>375</v>
      </c>
      <c r="C232" s="53" t="s">
        <v>160</v>
      </c>
      <c r="D232" s="54">
        <v>45105</v>
      </c>
      <c r="E232" s="55" t="s">
        <v>4</v>
      </c>
      <c r="F232" s="56" t="s">
        <v>376</v>
      </c>
      <c r="G232" s="131"/>
      <c r="H232" s="132"/>
      <c r="I232" s="133"/>
      <c r="J232" s="63" t="s">
        <v>5</v>
      </c>
      <c r="K232" s="37"/>
      <c r="L232" s="37" t="s">
        <v>3</v>
      </c>
      <c r="M232" s="66">
        <v>240</v>
      </c>
    </row>
    <row r="233" spans="1:13" ht="11.4" thickTop="1" thickBot="1">
      <c r="A233" s="119">
        <f t="shared" ref="A233" si="51">A229+1</f>
        <v>55</v>
      </c>
      <c r="B233" s="44" t="s">
        <v>76</v>
      </c>
      <c r="C233" s="44" t="s">
        <v>78</v>
      </c>
      <c r="D233" s="44" t="s">
        <v>24</v>
      </c>
      <c r="E233" s="122" t="s">
        <v>80</v>
      </c>
      <c r="F233" s="122"/>
      <c r="G233" s="122" t="s">
        <v>72</v>
      </c>
      <c r="H233" s="123"/>
      <c r="I233" s="42"/>
      <c r="J233" s="45" t="s">
        <v>2</v>
      </c>
      <c r="K233" s="33"/>
      <c r="L233" s="33"/>
      <c r="M233" s="46"/>
    </row>
    <row r="234" spans="1:13" ht="10.8" thickBot="1">
      <c r="A234" s="120"/>
      <c r="B234" s="47" t="s">
        <v>96</v>
      </c>
      <c r="C234" s="47" t="s">
        <v>378</v>
      </c>
      <c r="D234" s="1">
        <v>45156</v>
      </c>
      <c r="E234" s="47"/>
      <c r="F234" s="47" t="s">
        <v>179</v>
      </c>
      <c r="G234" s="124" t="s">
        <v>380</v>
      </c>
      <c r="H234" s="125"/>
      <c r="I234" s="126"/>
      <c r="J234" s="61" t="s">
        <v>6</v>
      </c>
      <c r="K234" s="36"/>
      <c r="L234" s="36" t="s">
        <v>3</v>
      </c>
      <c r="M234" s="65">
        <v>700</v>
      </c>
    </row>
    <row r="235" spans="1:13" ht="10.8" thickBot="1">
      <c r="A235" s="120"/>
      <c r="B235" s="50" t="s">
        <v>77</v>
      </c>
      <c r="C235" s="50" t="s">
        <v>79</v>
      </c>
      <c r="D235" s="50" t="s">
        <v>23</v>
      </c>
      <c r="E235" s="127" t="s">
        <v>81</v>
      </c>
      <c r="F235" s="127"/>
      <c r="G235" s="128"/>
      <c r="H235" s="129"/>
      <c r="I235" s="130"/>
      <c r="J235" s="63" t="s">
        <v>102</v>
      </c>
      <c r="K235" s="37"/>
      <c r="L235" s="37" t="s">
        <v>3</v>
      </c>
      <c r="M235" s="66">
        <v>300</v>
      </c>
    </row>
    <row r="236" spans="1:13" ht="31.2" thickBot="1">
      <c r="A236" s="121"/>
      <c r="B236" s="53" t="s">
        <v>97</v>
      </c>
      <c r="C236" s="53" t="s">
        <v>379</v>
      </c>
      <c r="D236" s="54">
        <v>45156</v>
      </c>
      <c r="E236" s="55" t="s">
        <v>4</v>
      </c>
      <c r="F236" s="56" t="s">
        <v>235</v>
      </c>
      <c r="G236" s="131"/>
      <c r="H236" s="132"/>
      <c r="I236" s="133"/>
      <c r="J236" s="51" t="s">
        <v>0</v>
      </c>
      <c r="K236" s="35"/>
      <c r="L236" s="35"/>
      <c r="M236" s="59"/>
    </row>
    <row r="237" spans="1:13" ht="11.4" thickTop="1" thickBot="1">
      <c r="A237" s="119">
        <f t="shared" ref="A237" si="52">A233+1</f>
        <v>56</v>
      </c>
      <c r="B237" s="44" t="s">
        <v>76</v>
      </c>
      <c r="C237" s="44" t="s">
        <v>78</v>
      </c>
      <c r="D237" s="44" t="s">
        <v>24</v>
      </c>
      <c r="E237" s="122" t="s">
        <v>80</v>
      </c>
      <c r="F237" s="122"/>
      <c r="G237" s="122" t="s">
        <v>72</v>
      </c>
      <c r="H237" s="123"/>
      <c r="I237" s="42"/>
      <c r="J237" s="45" t="s">
        <v>2</v>
      </c>
      <c r="K237" s="33"/>
      <c r="L237" s="33"/>
      <c r="M237" s="46"/>
    </row>
    <row r="238" spans="1:13" ht="21" thickBot="1">
      <c r="A238" s="120"/>
      <c r="B238" s="47" t="s">
        <v>96</v>
      </c>
      <c r="C238" s="47" t="s">
        <v>381</v>
      </c>
      <c r="D238" s="1">
        <v>45127</v>
      </c>
      <c r="E238" s="47"/>
      <c r="F238" s="47" t="s">
        <v>145</v>
      </c>
      <c r="G238" s="124" t="s">
        <v>382</v>
      </c>
      <c r="H238" s="125"/>
      <c r="I238" s="126"/>
      <c r="J238" s="61" t="s">
        <v>6</v>
      </c>
      <c r="K238" s="36"/>
      <c r="L238" s="36" t="s">
        <v>3</v>
      </c>
      <c r="M238" s="65">
        <v>358</v>
      </c>
    </row>
    <row r="239" spans="1:13" ht="10.8" thickBot="1">
      <c r="A239" s="120"/>
      <c r="B239" s="50" t="s">
        <v>77</v>
      </c>
      <c r="C239" s="50" t="s">
        <v>79</v>
      </c>
      <c r="D239" s="50" t="s">
        <v>23</v>
      </c>
      <c r="E239" s="127" t="s">
        <v>81</v>
      </c>
      <c r="F239" s="127"/>
      <c r="G239" s="128"/>
      <c r="H239" s="129"/>
      <c r="I239" s="130"/>
      <c r="J239" s="63" t="s">
        <v>102</v>
      </c>
      <c r="K239" s="37"/>
      <c r="L239" s="37" t="s">
        <v>3</v>
      </c>
      <c r="M239" s="66">
        <v>650</v>
      </c>
    </row>
    <row r="240" spans="1:13" ht="31.2" thickBot="1">
      <c r="A240" s="121"/>
      <c r="B240" s="53" t="s">
        <v>97</v>
      </c>
      <c r="C240" s="53" t="s">
        <v>382</v>
      </c>
      <c r="D240" s="54">
        <v>45127</v>
      </c>
      <c r="E240" s="55" t="s">
        <v>4</v>
      </c>
      <c r="F240" s="56" t="s">
        <v>266</v>
      </c>
      <c r="G240" s="131"/>
      <c r="H240" s="132"/>
      <c r="I240" s="133"/>
      <c r="J240" s="63" t="s">
        <v>227</v>
      </c>
      <c r="K240" s="37"/>
      <c r="L240" s="37" t="s">
        <v>3</v>
      </c>
      <c r="M240" s="66">
        <v>320</v>
      </c>
    </row>
    <row r="241" spans="1:13" ht="11.4" thickTop="1" thickBot="1">
      <c r="A241" s="119">
        <f t="shared" ref="A241" si="53">A237+1</f>
        <v>57</v>
      </c>
      <c r="B241" s="44" t="s">
        <v>76</v>
      </c>
      <c r="C241" s="44" t="s">
        <v>78</v>
      </c>
      <c r="D241" s="44" t="s">
        <v>24</v>
      </c>
      <c r="E241" s="122" t="s">
        <v>80</v>
      </c>
      <c r="F241" s="122"/>
      <c r="G241" s="122" t="s">
        <v>72</v>
      </c>
      <c r="H241" s="123"/>
      <c r="I241" s="42"/>
      <c r="J241" s="45" t="s">
        <v>2</v>
      </c>
      <c r="K241" s="33"/>
      <c r="L241" s="33"/>
      <c r="M241" s="46"/>
    </row>
    <row r="242" spans="1:13" ht="10.8" thickBot="1">
      <c r="A242" s="120"/>
      <c r="B242" s="47"/>
      <c r="C242" s="47"/>
      <c r="D242" s="1"/>
      <c r="E242" s="47"/>
      <c r="F242" s="47"/>
      <c r="G242" s="124"/>
      <c r="H242" s="125"/>
      <c r="I242" s="126"/>
      <c r="J242" s="48" t="s">
        <v>2</v>
      </c>
      <c r="K242" s="34"/>
      <c r="L242" s="34"/>
      <c r="M242" s="67"/>
    </row>
    <row r="243" spans="1:13" ht="10.8" thickBot="1">
      <c r="A243" s="120"/>
      <c r="B243" s="50" t="s">
        <v>77</v>
      </c>
      <c r="C243" s="50" t="s">
        <v>79</v>
      </c>
      <c r="D243" s="50" t="s">
        <v>23</v>
      </c>
      <c r="E243" s="127" t="s">
        <v>81</v>
      </c>
      <c r="F243" s="127"/>
      <c r="G243" s="128"/>
      <c r="H243" s="129"/>
      <c r="I243" s="130"/>
      <c r="J243" s="51" t="s">
        <v>1</v>
      </c>
      <c r="K243" s="35"/>
      <c r="L243" s="35"/>
      <c r="M243" s="59"/>
    </row>
    <row r="244" spans="1:13" ht="10.8" thickBot="1">
      <c r="A244" s="121"/>
      <c r="B244" s="53"/>
      <c r="C244" s="53"/>
      <c r="D244" s="68"/>
      <c r="E244" s="55" t="s">
        <v>4</v>
      </c>
      <c r="F244" s="56"/>
      <c r="G244" s="131"/>
      <c r="H244" s="132"/>
      <c r="I244" s="133"/>
      <c r="J244" s="51" t="s">
        <v>0</v>
      </c>
      <c r="K244" s="35"/>
      <c r="L244" s="35"/>
      <c r="M244" s="59"/>
    </row>
    <row r="245" spans="1:13" ht="11.4" thickTop="1" thickBot="1">
      <c r="A245" s="119">
        <f t="shared" ref="A245" si="54">A241+1</f>
        <v>58</v>
      </c>
      <c r="B245" s="44" t="s">
        <v>76</v>
      </c>
      <c r="C245" s="44" t="s">
        <v>78</v>
      </c>
      <c r="D245" s="44" t="s">
        <v>24</v>
      </c>
      <c r="E245" s="122" t="s">
        <v>80</v>
      </c>
      <c r="F245" s="122"/>
      <c r="G245" s="122" t="s">
        <v>72</v>
      </c>
      <c r="H245" s="123"/>
      <c r="I245" s="42"/>
      <c r="J245" s="45" t="s">
        <v>2</v>
      </c>
      <c r="K245" s="33"/>
      <c r="L245" s="33"/>
      <c r="M245" s="46"/>
    </row>
    <row r="246" spans="1:13" ht="10.8" thickBot="1">
      <c r="A246" s="120"/>
      <c r="B246" s="47"/>
      <c r="C246" s="47"/>
      <c r="D246" s="1"/>
      <c r="E246" s="47"/>
      <c r="F246" s="47"/>
      <c r="G246" s="124"/>
      <c r="H246" s="125"/>
      <c r="I246" s="126"/>
      <c r="J246" s="48" t="s">
        <v>2</v>
      </c>
      <c r="K246" s="34"/>
      <c r="L246" s="34"/>
      <c r="M246" s="67"/>
    </row>
    <row r="247" spans="1:13" ht="10.8" thickBot="1">
      <c r="A247" s="120"/>
      <c r="B247" s="50" t="s">
        <v>77</v>
      </c>
      <c r="C247" s="50" t="s">
        <v>79</v>
      </c>
      <c r="D247" s="50" t="s">
        <v>23</v>
      </c>
      <c r="E247" s="127" t="s">
        <v>81</v>
      </c>
      <c r="F247" s="127"/>
      <c r="G247" s="128"/>
      <c r="H247" s="129"/>
      <c r="I247" s="130"/>
      <c r="J247" s="51" t="s">
        <v>1</v>
      </c>
      <c r="K247" s="35"/>
      <c r="L247" s="35"/>
      <c r="M247" s="59"/>
    </row>
    <row r="248" spans="1:13" ht="10.8" thickBot="1">
      <c r="A248" s="121"/>
      <c r="B248" s="53"/>
      <c r="C248" s="53"/>
      <c r="D248" s="68"/>
      <c r="E248" s="55" t="s">
        <v>4</v>
      </c>
      <c r="F248" s="56"/>
      <c r="G248" s="131"/>
      <c r="H248" s="132"/>
      <c r="I248" s="133"/>
      <c r="J248" s="51" t="s">
        <v>0</v>
      </c>
      <c r="K248" s="35"/>
      <c r="L248" s="35"/>
      <c r="M248" s="59"/>
    </row>
    <row r="249" spans="1:13" ht="11.4" thickTop="1" thickBot="1">
      <c r="A249" s="119">
        <f t="shared" ref="A249" si="55">A245+1</f>
        <v>59</v>
      </c>
      <c r="B249" s="44" t="s">
        <v>76</v>
      </c>
      <c r="C249" s="44" t="s">
        <v>78</v>
      </c>
      <c r="D249" s="44" t="s">
        <v>24</v>
      </c>
      <c r="E249" s="122" t="s">
        <v>80</v>
      </c>
      <c r="F249" s="122"/>
      <c r="G249" s="122" t="s">
        <v>72</v>
      </c>
      <c r="H249" s="123"/>
      <c r="I249" s="42"/>
      <c r="J249" s="45" t="s">
        <v>2</v>
      </c>
      <c r="K249" s="33"/>
      <c r="L249" s="33"/>
      <c r="M249" s="46"/>
    </row>
    <row r="250" spans="1:13" ht="10.8" thickBot="1">
      <c r="A250" s="120"/>
      <c r="B250" s="47"/>
      <c r="C250" s="47"/>
      <c r="D250" s="1"/>
      <c r="E250" s="47"/>
      <c r="F250" s="47"/>
      <c r="G250" s="124"/>
      <c r="H250" s="125"/>
      <c r="I250" s="126"/>
      <c r="J250" s="48" t="s">
        <v>2</v>
      </c>
      <c r="K250" s="34"/>
      <c r="L250" s="34"/>
      <c r="M250" s="67"/>
    </row>
    <row r="251" spans="1:13" ht="10.8" thickBot="1">
      <c r="A251" s="120"/>
      <c r="B251" s="50" t="s">
        <v>77</v>
      </c>
      <c r="C251" s="50" t="s">
        <v>79</v>
      </c>
      <c r="D251" s="50" t="s">
        <v>23</v>
      </c>
      <c r="E251" s="127" t="s">
        <v>81</v>
      </c>
      <c r="F251" s="127"/>
      <c r="G251" s="128"/>
      <c r="H251" s="129"/>
      <c r="I251" s="130"/>
      <c r="J251" s="51" t="s">
        <v>1</v>
      </c>
      <c r="K251" s="35"/>
      <c r="L251" s="35"/>
      <c r="M251" s="59"/>
    </row>
    <row r="252" spans="1:13" ht="10.8" thickBot="1">
      <c r="A252" s="121"/>
      <c r="B252" s="53"/>
      <c r="C252" s="53"/>
      <c r="D252" s="68"/>
      <c r="E252" s="55" t="s">
        <v>4</v>
      </c>
      <c r="F252" s="56"/>
      <c r="G252" s="131"/>
      <c r="H252" s="132"/>
      <c r="I252" s="133"/>
      <c r="J252" s="51" t="s">
        <v>0</v>
      </c>
      <c r="K252" s="35"/>
      <c r="L252" s="35"/>
      <c r="M252" s="59"/>
    </row>
    <row r="253" spans="1:13" ht="11.4" thickTop="1" thickBot="1">
      <c r="A253" s="119">
        <f t="shared" ref="A253" si="56">A249+1</f>
        <v>60</v>
      </c>
      <c r="B253" s="44" t="s">
        <v>76</v>
      </c>
      <c r="C253" s="44" t="s">
        <v>78</v>
      </c>
      <c r="D253" s="44" t="s">
        <v>24</v>
      </c>
      <c r="E253" s="122" t="s">
        <v>80</v>
      </c>
      <c r="F253" s="122"/>
      <c r="G253" s="122" t="s">
        <v>72</v>
      </c>
      <c r="H253" s="123"/>
      <c r="I253" s="42"/>
      <c r="J253" s="45" t="s">
        <v>2</v>
      </c>
      <c r="K253" s="33"/>
      <c r="L253" s="33"/>
      <c r="M253" s="46"/>
    </row>
    <row r="254" spans="1:13" ht="10.8" thickBot="1">
      <c r="A254" s="120"/>
      <c r="B254" s="47"/>
      <c r="C254" s="47"/>
      <c r="D254" s="1"/>
      <c r="E254" s="47"/>
      <c r="F254" s="47"/>
      <c r="G254" s="124"/>
      <c r="H254" s="125"/>
      <c r="I254" s="126"/>
      <c r="J254" s="48" t="s">
        <v>2</v>
      </c>
      <c r="K254" s="34"/>
      <c r="L254" s="34"/>
      <c r="M254" s="67"/>
    </row>
    <row r="255" spans="1:13" ht="10.8" thickBot="1">
      <c r="A255" s="120"/>
      <c r="B255" s="50" t="s">
        <v>77</v>
      </c>
      <c r="C255" s="50" t="s">
        <v>79</v>
      </c>
      <c r="D255" s="50" t="s">
        <v>23</v>
      </c>
      <c r="E255" s="127" t="s">
        <v>81</v>
      </c>
      <c r="F255" s="127"/>
      <c r="G255" s="128"/>
      <c r="H255" s="129"/>
      <c r="I255" s="130"/>
      <c r="J255" s="51" t="s">
        <v>1</v>
      </c>
      <c r="K255" s="35"/>
      <c r="L255" s="35"/>
      <c r="M255" s="59"/>
    </row>
    <row r="256" spans="1:13" ht="10.8" thickBot="1">
      <c r="A256" s="121"/>
      <c r="B256" s="53"/>
      <c r="C256" s="53"/>
      <c r="D256" s="68"/>
      <c r="E256" s="55" t="s">
        <v>4</v>
      </c>
      <c r="F256" s="56"/>
      <c r="G256" s="131"/>
      <c r="H256" s="132"/>
      <c r="I256" s="133"/>
      <c r="J256" s="51" t="s">
        <v>0</v>
      </c>
      <c r="K256" s="35"/>
      <c r="L256" s="35"/>
      <c r="M256" s="59"/>
    </row>
    <row r="257" spans="1:13" ht="11.4" thickTop="1" thickBot="1">
      <c r="A257" s="119">
        <f t="shared" ref="A257" si="57">A253+1</f>
        <v>61</v>
      </c>
      <c r="B257" s="44" t="s">
        <v>76</v>
      </c>
      <c r="C257" s="44" t="s">
        <v>78</v>
      </c>
      <c r="D257" s="44" t="s">
        <v>24</v>
      </c>
      <c r="E257" s="122" t="s">
        <v>80</v>
      </c>
      <c r="F257" s="122"/>
      <c r="G257" s="122" t="s">
        <v>72</v>
      </c>
      <c r="H257" s="123"/>
      <c r="I257" s="42"/>
      <c r="J257" s="45" t="s">
        <v>2</v>
      </c>
      <c r="K257" s="33"/>
      <c r="L257" s="33"/>
      <c r="M257" s="46"/>
    </row>
    <row r="258" spans="1:13" ht="10.8" thickBot="1">
      <c r="A258" s="120"/>
      <c r="B258" s="47"/>
      <c r="C258" s="47"/>
      <c r="D258" s="1"/>
      <c r="E258" s="47"/>
      <c r="F258" s="47"/>
      <c r="G258" s="124"/>
      <c r="H258" s="125"/>
      <c r="I258" s="126"/>
      <c r="J258" s="48" t="s">
        <v>2</v>
      </c>
      <c r="K258" s="34"/>
      <c r="L258" s="34"/>
      <c r="M258" s="67"/>
    </row>
    <row r="259" spans="1:13" ht="10.8" thickBot="1">
      <c r="A259" s="120"/>
      <c r="B259" s="50" t="s">
        <v>77</v>
      </c>
      <c r="C259" s="50" t="s">
        <v>79</v>
      </c>
      <c r="D259" s="50" t="s">
        <v>23</v>
      </c>
      <c r="E259" s="127" t="s">
        <v>81</v>
      </c>
      <c r="F259" s="127"/>
      <c r="G259" s="128"/>
      <c r="H259" s="129"/>
      <c r="I259" s="130"/>
      <c r="J259" s="51" t="s">
        <v>1</v>
      </c>
      <c r="K259" s="35"/>
      <c r="L259" s="35"/>
      <c r="M259" s="59"/>
    </row>
    <row r="260" spans="1:13" ht="10.8" thickBot="1">
      <c r="A260" s="121"/>
      <c r="B260" s="53"/>
      <c r="C260" s="53"/>
      <c r="D260" s="68"/>
      <c r="E260" s="55" t="s">
        <v>4</v>
      </c>
      <c r="F260" s="56"/>
      <c r="G260" s="131"/>
      <c r="H260" s="132"/>
      <c r="I260" s="133"/>
      <c r="J260" s="51" t="s">
        <v>0</v>
      </c>
      <c r="K260" s="35"/>
      <c r="L260" s="35"/>
      <c r="M260" s="59"/>
    </row>
    <row r="261" spans="1:13" ht="11.4" thickTop="1" thickBot="1">
      <c r="A261" s="119">
        <f t="shared" ref="A261" si="58">A257+1</f>
        <v>62</v>
      </c>
      <c r="B261" s="44" t="s">
        <v>76</v>
      </c>
      <c r="C261" s="44" t="s">
        <v>78</v>
      </c>
      <c r="D261" s="44" t="s">
        <v>24</v>
      </c>
      <c r="E261" s="122" t="s">
        <v>80</v>
      </c>
      <c r="F261" s="122"/>
      <c r="G261" s="122" t="s">
        <v>72</v>
      </c>
      <c r="H261" s="123"/>
      <c r="I261" s="42"/>
      <c r="J261" s="45" t="s">
        <v>2</v>
      </c>
      <c r="K261" s="33"/>
      <c r="L261" s="33"/>
      <c r="M261" s="46"/>
    </row>
    <row r="262" spans="1:13" ht="10.8" thickBot="1">
      <c r="A262" s="120"/>
      <c r="B262" s="47"/>
      <c r="C262" s="47"/>
      <c r="D262" s="1"/>
      <c r="E262" s="47"/>
      <c r="F262" s="47"/>
      <c r="G262" s="124"/>
      <c r="H262" s="125"/>
      <c r="I262" s="126"/>
      <c r="J262" s="48" t="s">
        <v>2</v>
      </c>
      <c r="K262" s="34"/>
      <c r="L262" s="34"/>
      <c r="M262" s="67"/>
    </row>
    <row r="263" spans="1:13" ht="10.8" thickBot="1">
      <c r="A263" s="120"/>
      <c r="B263" s="50" t="s">
        <v>77</v>
      </c>
      <c r="C263" s="50" t="s">
        <v>79</v>
      </c>
      <c r="D263" s="50" t="s">
        <v>23</v>
      </c>
      <c r="E263" s="127" t="s">
        <v>81</v>
      </c>
      <c r="F263" s="127"/>
      <c r="G263" s="128"/>
      <c r="H263" s="129"/>
      <c r="I263" s="130"/>
      <c r="J263" s="51" t="s">
        <v>1</v>
      </c>
      <c r="K263" s="35"/>
      <c r="L263" s="35"/>
      <c r="M263" s="59"/>
    </row>
    <row r="264" spans="1:13" ht="10.8" thickBot="1">
      <c r="A264" s="121"/>
      <c r="B264" s="53"/>
      <c r="C264" s="53"/>
      <c r="D264" s="68"/>
      <c r="E264" s="55" t="s">
        <v>4</v>
      </c>
      <c r="F264" s="56"/>
      <c r="G264" s="131"/>
      <c r="H264" s="132"/>
      <c r="I264" s="133"/>
      <c r="J264" s="51" t="s">
        <v>0</v>
      </c>
      <c r="K264" s="35"/>
      <c r="L264" s="35"/>
      <c r="M264" s="59"/>
    </row>
    <row r="265" spans="1:13" ht="11.4" thickTop="1" thickBot="1">
      <c r="A265" s="119">
        <f t="shared" ref="A265" si="59">A261+1</f>
        <v>63</v>
      </c>
      <c r="B265" s="44" t="s">
        <v>76</v>
      </c>
      <c r="C265" s="44" t="s">
        <v>78</v>
      </c>
      <c r="D265" s="44" t="s">
        <v>24</v>
      </c>
      <c r="E265" s="122" t="s">
        <v>80</v>
      </c>
      <c r="F265" s="122"/>
      <c r="G265" s="122" t="s">
        <v>72</v>
      </c>
      <c r="H265" s="123"/>
      <c r="I265" s="42"/>
      <c r="J265" s="45" t="s">
        <v>2</v>
      </c>
      <c r="K265" s="33"/>
      <c r="L265" s="33"/>
      <c r="M265" s="46"/>
    </row>
    <row r="266" spans="1:13" ht="10.8" thickBot="1">
      <c r="A266" s="120"/>
      <c r="B266" s="47"/>
      <c r="C266" s="47"/>
      <c r="D266" s="1"/>
      <c r="E266" s="47"/>
      <c r="F266" s="47"/>
      <c r="G266" s="124"/>
      <c r="H266" s="125"/>
      <c r="I266" s="126"/>
      <c r="J266" s="48" t="s">
        <v>2</v>
      </c>
      <c r="K266" s="34"/>
      <c r="L266" s="34"/>
      <c r="M266" s="67"/>
    </row>
    <row r="267" spans="1:13" ht="10.8" thickBot="1">
      <c r="A267" s="120"/>
      <c r="B267" s="50" t="s">
        <v>77</v>
      </c>
      <c r="C267" s="50" t="s">
        <v>79</v>
      </c>
      <c r="D267" s="50" t="s">
        <v>23</v>
      </c>
      <c r="E267" s="127" t="s">
        <v>81</v>
      </c>
      <c r="F267" s="127"/>
      <c r="G267" s="128"/>
      <c r="H267" s="129"/>
      <c r="I267" s="130"/>
      <c r="J267" s="51" t="s">
        <v>1</v>
      </c>
      <c r="K267" s="35"/>
      <c r="L267" s="35"/>
      <c r="M267" s="59"/>
    </row>
    <row r="268" spans="1:13" ht="10.8" thickBot="1">
      <c r="A268" s="121"/>
      <c r="B268" s="53"/>
      <c r="C268" s="53"/>
      <c r="D268" s="68"/>
      <c r="E268" s="55" t="s">
        <v>4</v>
      </c>
      <c r="F268" s="56"/>
      <c r="G268" s="131"/>
      <c r="H268" s="132"/>
      <c r="I268" s="133"/>
      <c r="J268" s="51" t="s">
        <v>0</v>
      </c>
      <c r="K268" s="35"/>
      <c r="L268" s="35"/>
      <c r="M268" s="59"/>
    </row>
    <row r="269" spans="1:13" ht="11.4" thickTop="1" thickBot="1">
      <c r="A269" s="119">
        <f t="shared" ref="A269" si="60">A265+1</f>
        <v>64</v>
      </c>
      <c r="B269" s="44" t="s">
        <v>76</v>
      </c>
      <c r="C269" s="44" t="s">
        <v>78</v>
      </c>
      <c r="D269" s="44" t="s">
        <v>24</v>
      </c>
      <c r="E269" s="122" t="s">
        <v>80</v>
      </c>
      <c r="F269" s="122"/>
      <c r="G269" s="122" t="s">
        <v>72</v>
      </c>
      <c r="H269" s="123"/>
      <c r="I269" s="42"/>
      <c r="J269" s="45" t="s">
        <v>2</v>
      </c>
      <c r="K269" s="33"/>
      <c r="L269" s="33"/>
      <c r="M269" s="46"/>
    </row>
    <row r="270" spans="1:13" ht="10.8" thickBot="1">
      <c r="A270" s="120"/>
      <c r="B270" s="47"/>
      <c r="C270" s="47"/>
      <c r="D270" s="1"/>
      <c r="E270" s="47"/>
      <c r="F270" s="47"/>
      <c r="G270" s="124"/>
      <c r="H270" s="125"/>
      <c r="I270" s="126"/>
      <c r="J270" s="48" t="s">
        <v>2</v>
      </c>
      <c r="K270" s="34"/>
      <c r="L270" s="34"/>
      <c r="M270" s="67"/>
    </row>
    <row r="271" spans="1:13" ht="10.8" thickBot="1">
      <c r="A271" s="120"/>
      <c r="B271" s="50" t="s">
        <v>77</v>
      </c>
      <c r="C271" s="50" t="s">
        <v>79</v>
      </c>
      <c r="D271" s="50" t="s">
        <v>23</v>
      </c>
      <c r="E271" s="127" t="s">
        <v>81</v>
      </c>
      <c r="F271" s="127"/>
      <c r="G271" s="128"/>
      <c r="H271" s="129"/>
      <c r="I271" s="130"/>
      <c r="J271" s="51" t="s">
        <v>1</v>
      </c>
      <c r="K271" s="35"/>
      <c r="L271" s="35"/>
      <c r="M271" s="59"/>
    </row>
    <row r="272" spans="1:13" ht="10.8" thickBot="1">
      <c r="A272" s="121"/>
      <c r="B272" s="53"/>
      <c r="C272" s="53"/>
      <c r="D272" s="68"/>
      <c r="E272" s="55" t="s">
        <v>4</v>
      </c>
      <c r="F272" s="56"/>
      <c r="G272" s="131"/>
      <c r="H272" s="132"/>
      <c r="I272" s="133"/>
      <c r="J272" s="51" t="s">
        <v>0</v>
      </c>
      <c r="K272" s="35"/>
      <c r="L272" s="35"/>
      <c r="M272" s="59"/>
    </row>
    <row r="273" spans="1:13" ht="11.4" thickTop="1" thickBot="1">
      <c r="A273" s="119">
        <f t="shared" ref="A273" si="61">A269+1</f>
        <v>65</v>
      </c>
      <c r="B273" s="44" t="s">
        <v>76</v>
      </c>
      <c r="C273" s="44" t="s">
        <v>78</v>
      </c>
      <c r="D273" s="44" t="s">
        <v>24</v>
      </c>
      <c r="E273" s="122" t="s">
        <v>80</v>
      </c>
      <c r="F273" s="122"/>
      <c r="G273" s="122" t="s">
        <v>72</v>
      </c>
      <c r="H273" s="123"/>
      <c r="I273" s="42"/>
      <c r="J273" s="45" t="s">
        <v>2</v>
      </c>
      <c r="K273" s="33"/>
      <c r="L273" s="33"/>
      <c r="M273" s="46"/>
    </row>
    <row r="274" spans="1:13" ht="10.8" thickBot="1">
      <c r="A274" s="120"/>
      <c r="B274" s="47"/>
      <c r="C274" s="47"/>
      <c r="D274" s="1"/>
      <c r="E274" s="47"/>
      <c r="F274" s="47"/>
      <c r="G274" s="124"/>
      <c r="H274" s="125"/>
      <c r="I274" s="126"/>
      <c r="J274" s="48" t="s">
        <v>2</v>
      </c>
      <c r="K274" s="34"/>
      <c r="L274" s="34"/>
      <c r="M274" s="67"/>
    </row>
    <row r="275" spans="1:13" ht="10.8" thickBot="1">
      <c r="A275" s="120"/>
      <c r="B275" s="50" t="s">
        <v>77</v>
      </c>
      <c r="C275" s="50" t="s">
        <v>79</v>
      </c>
      <c r="D275" s="50" t="s">
        <v>23</v>
      </c>
      <c r="E275" s="127" t="s">
        <v>81</v>
      </c>
      <c r="F275" s="127"/>
      <c r="G275" s="128"/>
      <c r="H275" s="129"/>
      <c r="I275" s="130"/>
      <c r="J275" s="51" t="s">
        <v>1</v>
      </c>
      <c r="K275" s="35"/>
      <c r="L275" s="35"/>
      <c r="M275" s="59"/>
    </row>
    <row r="276" spans="1:13" ht="10.8" thickBot="1">
      <c r="A276" s="121"/>
      <c r="B276" s="53"/>
      <c r="C276" s="53"/>
      <c r="D276" s="68"/>
      <c r="E276" s="55" t="s">
        <v>4</v>
      </c>
      <c r="F276" s="56"/>
      <c r="G276" s="131"/>
      <c r="H276" s="132"/>
      <c r="I276" s="133"/>
      <c r="J276" s="51" t="s">
        <v>0</v>
      </c>
      <c r="K276" s="35"/>
      <c r="L276" s="35"/>
      <c r="M276" s="59"/>
    </row>
    <row r="277" spans="1:13" ht="11.4" thickTop="1" thickBot="1">
      <c r="A277" s="119">
        <f t="shared" ref="A277" si="62">A273+1</f>
        <v>66</v>
      </c>
      <c r="B277" s="44" t="s">
        <v>76</v>
      </c>
      <c r="C277" s="44" t="s">
        <v>78</v>
      </c>
      <c r="D277" s="44" t="s">
        <v>24</v>
      </c>
      <c r="E277" s="122" t="s">
        <v>80</v>
      </c>
      <c r="F277" s="122"/>
      <c r="G277" s="122" t="s">
        <v>72</v>
      </c>
      <c r="H277" s="123"/>
      <c r="I277" s="42"/>
      <c r="J277" s="45" t="s">
        <v>2</v>
      </c>
      <c r="K277" s="33"/>
      <c r="L277" s="33"/>
      <c r="M277" s="46"/>
    </row>
    <row r="278" spans="1:13" ht="10.8" thickBot="1">
      <c r="A278" s="120"/>
      <c r="B278" s="47"/>
      <c r="C278" s="47"/>
      <c r="D278" s="1"/>
      <c r="E278" s="47"/>
      <c r="F278" s="47"/>
      <c r="G278" s="124"/>
      <c r="H278" s="125"/>
      <c r="I278" s="126"/>
      <c r="J278" s="48" t="s">
        <v>2</v>
      </c>
      <c r="K278" s="34"/>
      <c r="L278" s="34"/>
      <c r="M278" s="67"/>
    </row>
    <row r="279" spans="1:13" ht="10.8" thickBot="1">
      <c r="A279" s="120"/>
      <c r="B279" s="50" t="s">
        <v>77</v>
      </c>
      <c r="C279" s="50" t="s">
        <v>79</v>
      </c>
      <c r="D279" s="50" t="s">
        <v>23</v>
      </c>
      <c r="E279" s="127" t="s">
        <v>81</v>
      </c>
      <c r="F279" s="127"/>
      <c r="G279" s="128"/>
      <c r="H279" s="129"/>
      <c r="I279" s="130"/>
      <c r="J279" s="51" t="s">
        <v>1</v>
      </c>
      <c r="K279" s="35"/>
      <c r="L279" s="35"/>
      <c r="M279" s="59"/>
    </row>
    <row r="280" spans="1:13" ht="10.8" thickBot="1">
      <c r="A280" s="121"/>
      <c r="B280" s="53"/>
      <c r="C280" s="53"/>
      <c r="D280" s="68"/>
      <c r="E280" s="55" t="s">
        <v>4</v>
      </c>
      <c r="F280" s="56"/>
      <c r="G280" s="131"/>
      <c r="H280" s="132"/>
      <c r="I280" s="133"/>
      <c r="J280" s="51" t="s">
        <v>0</v>
      </c>
      <c r="K280" s="35"/>
      <c r="L280" s="35"/>
      <c r="M280" s="59"/>
    </row>
    <row r="281" spans="1:13" ht="11.4" thickTop="1" thickBot="1">
      <c r="A281" s="119">
        <f t="shared" ref="A281" si="63">A277+1</f>
        <v>67</v>
      </c>
      <c r="B281" s="44" t="s">
        <v>76</v>
      </c>
      <c r="C281" s="44" t="s">
        <v>78</v>
      </c>
      <c r="D281" s="44" t="s">
        <v>24</v>
      </c>
      <c r="E281" s="122" t="s">
        <v>80</v>
      </c>
      <c r="F281" s="122"/>
      <c r="G281" s="122" t="s">
        <v>72</v>
      </c>
      <c r="H281" s="123"/>
      <c r="I281" s="42"/>
      <c r="J281" s="45" t="s">
        <v>2</v>
      </c>
      <c r="K281" s="33"/>
      <c r="L281" s="33"/>
      <c r="M281" s="46"/>
    </row>
    <row r="282" spans="1:13" ht="10.8" thickBot="1">
      <c r="A282" s="120"/>
      <c r="B282" s="47"/>
      <c r="C282" s="47"/>
      <c r="D282" s="1"/>
      <c r="E282" s="47"/>
      <c r="F282" s="47"/>
      <c r="G282" s="124"/>
      <c r="H282" s="125"/>
      <c r="I282" s="126"/>
      <c r="J282" s="48" t="s">
        <v>2</v>
      </c>
      <c r="K282" s="34"/>
      <c r="L282" s="34"/>
      <c r="M282" s="67"/>
    </row>
    <row r="283" spans="1:13" ht="10.8" thickBot="1">
      <c r="A283" s="120"/>
      <c r="B283" s="50" t="s">
        <v>77</v>
      </c>
      <c r="C283" s="50" t="s">
        <v>79</v>
      </c>
      <c r="D283" s="50" t="s">
        <v>23</v>
      </c>
      <c r="E283" s="127" t="s">
        <v>81</v>
      </c>
      <c r="F283" s="127"/>
      <c r="G283" s="128"/>
      <c r="H283" s="129"/>
      <c r="I283" s="130"/>
      <c r="J283" s="51" t="s">
        <v>1</v>
      </c>
      <c r="K283" s="35"/>
      <c r="L283" s="35"/>
      <c r="M283" s="59"/>
    </row>
    <row r="284" spans="1:13" ht="10.8" thickBot="1">
      <c r="A284" s="121"/>
      <c r="B284" s="53"/>
      <c r="C284" s="53"/>
      <c r="D284" s="68"/>
      <c r="E284" s="55" t="s">
        <v>4</v>
      </c>
      <c r="F284" s="56"/>
      <c r="G284" s="131"/>
      <c r="H284" s="132"/>
      <c r="I284" s="133"/>
      <c r="J284" s="51" t="s">
        <v>0</v>
      </c>
      <c r="K284" s="35"/>
      <c r="L284" s="35"/>
      <c r="M284" s="59"/>
    </row>
    <row r="285" spans="1:13" ht="11.4" thickTop="1" thickBot="1">
      <c r="A285" s="119">
        <f t="shared" ref="A285" si="64">A281+1</f>
        <v>68</v>
      </c>
      <c r="B285" s="44" t="s">
        <v>76</v>
      </c>
      <c r="C285" s="44" t="s">
        <v>78</v>
      </c>
      <c r="D285" s="44" t="s">
        <v>24</v>
      </c>
      <c r="E285" s="122" t="s">
        <v>80</v>
      </c>
      <c r="F285" s="122"/>
      <c r="G285" s="122" t="s">
        <v>72</v>
      </c>
      <c r="H285" s="123"/>
      <c r="I285" s="42"/>
      <c r="J285" s="45" t="s">
        <v>2</v>
      </c>
      <c r="K285" s="33"/>
      <c r="L285" s="33"/>
      <c r="M285" s="46"/>
    </row>
    <row r="286" spans="1:13" ht="10.8" thickBot="1">
      <c r="A286" s="120"/>
      <c r="B286" s="47"/>
      <c r="C286" s="47"/>
      <c r="D286" s="1"/>
      <c r="E286" s="47"/>
      <c r="F286" s="47"/>
      <c r="G286" s="124"/>
      <c r="H286" s="125"/>
      <c r="I286" s="126"/>
      <c r="J286" s="48" t="s">
        <v>2</v>
      </c>
      <c r="K286" s="34"/>
      <c r="L286" s="34"/>
      <c r="M286" s="67"/>
    </row>
    <row r="287" spans="1:13" ht="10.8" thickBot="1">
      <c r="A287" s="120"/>
      <c r="B287" s="50" t="s">
        <v>77</v>
      </c>
      <c r="C287" s="50" t="s">
        <v>79</v>
      </c>
      <c r="D287" s="50" t="s">
        <v>23</v>
      </c>
      <c r="E287" s="127" t="s">
        <v>81</v>
      </c>
      <c r="F287" s="127"/>
      <c r="G287" s="128"/>
      <c r="H287" s="129"/>
      <c r="I287" s="130"/>
      <c r="J287" s="51" t="s">
        <v>1</v>
      </c>
      <c r="K287" s="35"/>
      <c r="L287" s="35"/>
      <c r="M287" s="59"/>
    </row>
    <row r="288" spans="1:13" ht="10.8" thickBot="1">
      <c r="A288" s="121"/>
      <c r="B288" s="53"/>
      <c r="C288" s="53"/>
      <c r="D288" s="68"/>
      <c r="E288" s="55" t="s">
        <v>4</v>
      </c>
      <c r="F288" s="56"/>
      <c r="G288" s="131"/>
      <c r="H288" s="132"/>
      <c r="I288" s="133"/>
      <c r="J288" s="51" t="s">
        <v>0</v>
      </c>
      <c r="K288" s="35"/>
      <c r="L288" s="35"/>
      <c r="M288" s="59"/>
    </row>
    <row r="289" spans="1:13" ht="11.4" thickTop="1" thickBot="1">
      <c r="A289" s="119">
        <f t="shared" ref="A289" si="65">A285+1</f>
        <v>69</v>
      </c>
      <c r="B289" s="44" t="s">
        <v>76</v>
      </c>
      <c r="C289" s="44" t="s">
        <v>78</v>
      </c>
      <c r="D289" s="44" t="s">
        <v>24</v>
      </c>
      <c r="E289" s="122" t="s">
        <v>80</v>
      </c>
      <c r="F289" s="122"/>
      <c r="G289" s="122" t="s">
        <v>72</v>
      </c>
      <c r="H289" s="123"/>
      <c r="I289" s="42"/>
      <c r="J289" s="45" t="s">
        <v>2</v>
      </c>
      <c r="K289" s="33"/>
      <c r="L289" s="33"/>
      <c r="M289" s="46"/>
    </row>
    <row r="290" spans="1:13" ht="10.8" thickBot="1">
      <c r="A290" s="120"/>
      <c r="B290" s="47"/>
      <c r="C290" s="47"/>
      <c r="D290" s="1"/>
      <c r="E290" s="47"/>
      <c r="F290" s="47"/>
      <c r="G290" s="124"/>
      <c r="H290" s="125"/>
      <c r="I290" s="126"/>
      <c r="J290" s="48" t="s">
        <v>2</v>
      </c>
      <c r="K290" s="34"/>
      <c r="L290" s="34"/>
      <c r="M290" s="67"/>
    </row>
    <row r="291" spans="1:13" ht="10.8" thickBot="1">
      <c r="A291" s="120"/>
      <c r="B291" s="50" t="s">
        <v>77</v>
      </c>
      <c r="C291" s="50" t="s">
        <v>79</v>
      </c>
      <c r="D291" s="50" t="s">
        <v>23</v>
      </c>
      <c r="E291" s="127" t="s">
        <v>81</v>
      </c>
      <c r="F291" s="127"/>
      <c r="G291" s="128"/>
      <c r="H291" s="129"/>
      <c r="I291" s="130"/>
      <c r="J291" s="51" t="s">
        <v>1</v>
      </c>
      <c r="K291" s="35"/>
      <c r="L291" s="35"/>
      <c r="M291" s="59"/>
    </row>
    <row r="292" spans="1:13" ht="10.8" thickBot="1">
      <c r="A292" s="121"/>
      <c r="B292" s="53"/>
      <c r="C292" s="53"/>
      <c r="D292" s="68"/>
      <c r="E292" s="55" t="s">
        <v>4</v>
      </c>
      <c r="F292" s="56"/>
      <c r="G292" s="131"/>
      <c r="H292" s="132"/>
      <c r="I292" s="133"/>
      <c r="J292" s="51" t="s">
        <v>0</v>
      </c>
      <c r="K292" s="35"/>
      <c r="L292" s="35"/>
      <c r="M292" s="59"/>
    </row>
    <row r="293" spans="1:13" ht="11.4" thickTop="1" thickBot="1">
      <c r="A293" s="119">
        <f t="shared" ref="A293" si="66">A289+1</f>
        <v>70</v>
      </c>
      <c r="B293" s="44" t="s">
        <v>76</v>
      </c>
      <c r="C293" s="44" t="s">
        <v>78</v>
      </c>
      <c r="D293" s="44" t="s">
        <v>24</v>
      </c>
      <c r="E293" s="122" t="s">
        <v>80</v>
      </c>
      <c r="F293" s="122"/>
      <c r="G293" s="122" t="s">
        <v>72</v>
      </c>
      <c r="H293" s="123"/>
      <c r="I293" s="42"/>
      <c r="J293" s="45" t="s">
        <v>2</v>
      </c>
      <c r="K293" s="33"/>
      <c r="L293" s="33"/>
      <c r="M293" s="46"/>
    </row>
    <row r="294" spans="1:13" ht="10.8" thickBot="1">
      <c r="A294" s="120"/>
      <c r="B294" s="47"/>
      <c r="C294" s="47"/>
      <c r="D294" s="1"/>
      <c r="E294" s="47"/>
      <c r="F294" s="47"/>
      <c r="G294" s="124"/>
      <c r="H294" s="125"/>
      <c r="I294" s="126"/>
      <c r="J294" s="48" t="s">
        <v>2</v>
      </c>
      <c r="K294" s="34"/>
      <c r="L294" s="34"/>
      <c r="M294" s="67"/>
    </row>
    <row r="295" spans="1:13" ht="10.8" thickBot="1">
      <c r="A295" s="120"/>
      <c r="B295" s="50" t="s">
        <v>77</v>
      </c>
      <c r="C295" s="50" t="s">
        <v>79</v>
      </c>
      <c r="D295" s="50" t="s">
        <v>23</v>
      </c>
      <c r="E295" s="127" t="s">
        <v>81</v>
      </c>
      <c r="F295" s="127"/>
      <c r="G295" s="128"/>
      <c r="H295" s="129"/>
      <c r="I295" s="130"/>
      <c r="J295" s="51" t="s">
        <v>1</v>
      </c>
      <c r="K295" s="35"/>
      <c r="L295" s="35"/>
      <c r="M295" s="59"/>
    </row>
    <row r="296" spans="1:13" ht="10.8" thickBot="1">
      <c r="A296" s="121"/>
      <c r="B296" s="53"/>
      <c r="C296" s="53"/>
      <c r="D296" s="68"/>
      <c r="E296" s="55" t="s">
        <v>4</v>
      </c>
      <c r="F296" s="56"/>
      <c r="G296" s="131"/>
      <c r="H296" s="132"/>
      <c r="I296" s="133"/>
      <c r="J296" s="51" t="s">
        <v>0</v>
      </c>
      <c r="K296" s="35"/>
      <c r="L296" s="35"/>
      <c r="M296" s="59"/>
    </row>
    <row r="297" spans="1:13" ht="11.4" thickTop="1" thickBot="1">
      <c r="A297" s="119">
        <f t="shared" ref="A297" si="67">A293+1</f>
        <v>71</v>
      </c>
      <c r="B297" s="44" t="s">
        <v>76</v>
      </c>
      <c r="C297" s="44" t="s">
        <v>78</v>
      </c>
      <c r="D297" s="44" t="s">
        <v>24</v>
      </c>
      <c r="E297" s="122" t="s">
        <v>80</v>
      </c>
      <c r="F297" s="122"/>
      <c r="G297" s="122" t="s">
        <v>72</v>
      </c>
      <c r="H297" s="123"/>
      <c r="I297" s="42"/>
      <c r="J297" s="45" t="s">
        <v>2</v>
      </c>
      <c r="K297" s="33"/>
      <c r="L297" s="33"/>
      <c r="M297" s="46"/>
    </row>
    <row r="298" spans="1:13" ht="10.8" thickBot="1">
      <c r="A298" s="120"/>
      <c r="B298" s="47"/>
      <c r="C298" s="47"/>
      <c r="D298" s="1"/>
      <c r="E298" s="47"/>
      <c r="F298" s="47"/>
      <c r="G298" s="124"/>
      <c r="H298" s="125"/>
      <c r="I298" s="126"/>
      <c r="J298" s="48" t="s">
        <v>2</v>
      </c>
      <c r="K298" s="34"/>
      <c r="L298" s="34"/>
      <c r="M298" s="67"/>
    </row>
    <row r="299" spans="1:13" ht="10.8" thickBot="1">
      <c r="A299" s="120"/>
      <c r="B299" s="50" t="s">
        <v>77</v>
      </c>
      <c r="C299" s="50" t="s">
        <v>79</v>
      </c>
      <c r="D299" s="50" t="s">
        <v>23</v>
      </c>
      <c r="E299" s="127" t="s">
        <v>81</v>
      </c>
      <c r="F299" s="127"/>
      <c r="G299" s="128"/>
      <c r="H299" s="129"/>
      <c r="I299" s="130"/>
      <c r="J299" s="51" t="s">
        <v>1</v>
      </c>
      <c r="K299" s="35"/>
      <c r="L299" s="35"/>
      <c r="M299" s="59"/>
    </row>
    <row r="300" spans="1:13" ht="10.8" thickBot="1">
      <c r="A300" s="121"/>
      <c r="B300" s="53"/>
      <c r="C300" s="53"/>
      <c r="D300" s="68"/>
      <c r="E300" s="55" t="s">
        <v>4</v>
      </c>
      <c r="F300" s="56"/>
      <c r="G300" s="131"/>
      <c r="H300" s="132"/>
      <c r="I300" s="133"/>
      <c r="J300" s="51" t="s">
        <v>0</v>
      </c>
      <c r="K300" s="35"/>
      <c r="L300" s="35"/>
      <c r="M300" s="59"/>
    </row>
    <row r="301" spans="1:13" ht="11.4" thickTop="1" thickBot="1">
      <c r="A301" s="119">
        <f t="shared" ref="A301" si="68">A297+1</f>
        <v>72</v>
      </c>
      <c r="B301" s="44" t="s">
        <v>76</v>
      </c>
      <c r="C301" s="44" t="s">
        <v>78</v>
      </c>
      <c r="D301" s="44" t="s">
        <v>24</v>
      </c>
      <c r="E301" s="122" t="s">
        <v>80</v>
      </c>
      <c r="F301" s="122"/>
      <c r="G301" s="122" t="s">
        <v>72</v>
      </c>
      <c r="H301" s="123"/>
      <c r="I301" s="42"/>
      <c r="J301" s="45" t="s">
        <v>2</v>
      </c>
      <c r="K301" s="33"/>
      <c r="L301" s="33"/>
      <c r="M301" s="46"/>
    </row>
    <row r="302" spans="1:13" ht="10.8" thickBot="1">
      <c r="A302" s="120"/>
      <c r="B302" s="47"/>
      <c r="C302" s="47"/>
      <c r="D302" s="1"/>
      <c r="E302" s="47"/>
      <c r="F302" s="47"/>
      <c r="G302" s="124"/>
      <c r="H302" s="125"/>
      <c r="I302" s="126"/>
      <c r="J302" s="48" t="s">
        <v>2</v>
      </c>
      <c r="K302" s="34"/>
      <c r="L302" s="34"/>
      <c r="M302" s="67"/>
    </row>
    <row r="303" spans="1:13" ht="10.8" thickBot="1">
      <c r="A303" s="120"/>
      <c r="B303" s="50" t="s">
        <v>77</v>
      </c>
      <c r="C303" s="50" t="s">
        <v>79</v>
      </c>
      <c r="D303" s="50" t="s">
        <v>23</v>
      </c>
      <c r="E303" s="127" t="s">
        <v>81</v>
      </c>
      <c r="F303" s="127"/>
      <c r="G303" s="128"/>
      <c r="H303" s="129"/>
      <c r="I303" s="130"/>
      <c r="J303" s="51" t="s">
        <v>1</v>
      </c>
      <c r="K303" s="35"/>
      <c r="L303" s="35"/>
      <c r="M303" s="59"/>
    </row>
    <row r="304" spans="1:13" ht="10.8" thickBot="1">
      <c r="A304" s="121"/>
      <c r="B304" s="53"/>
      <c r="C304" s="53"/>
      <c r="D304" s="68"/>
      <c r="E304" s="55" t="s">
        <v>4</v>
      </c>
      <c r="F304" s="56"/>
      <c r="G304" s="131"/>
      <c r="H304" s="132"/>
      <c r="I304" s="133"/>
      <c r="J304" s="51" t="s">
        <v>0</v>
      </c>
      <c r="K304" s="35"/>
      <c r="L304" s="35"/>
      <c r="M304" s="59"/>
    </row>
    <row r="305" spans="1:13" ht="11.4" thickTop="1" thickBot="1">
      <c r="A305" s="119">
        <f t="shared" ref="A305" si="69">A301+1</f>
        <v>73</v>
      </c>
      <c r="B305" s="44" t="s">
        <v>76</v>
      </c>
      <c r="C305" s="44" t="s">
        <v>78</v>
      </c>
      <c r="D305" s="44" t="s">
        <v>24</v>
      </c>
      <c r="E305" s="122" t="s">
        <v>80</v>
      </c>
      <c r="F305" s="122"/>
      <c r="G305" s="122" t="s">
        <v>72</v>
      </c>
      <c r="H305" s="123"/>
      <c r="I305" s="42"/>
      <c r="J305" s="45" t="s">
        <v>2</v>
      </c>
      <c r="K305" s="33"/>
      <c r="L305" s="33"/>
      <c r="M305" s="46"/>
    </row>
    <row r="306" spans="1:13" ht="10.8" thickBot="1">
      <c r="A306" s="120"/>
      <c r="B306" s="47"/>
      <c r="C306" s="47"/>
      <c r="D306" s="1"/>
      <c r="E306" s="47"/>
      <c r="F306" s="47"/>
      <c r="G306" s="124"/>
      <c r="H306" s="125"/>
      <c r="I306" s="126"/>
      <c r="J306" s="48" t="s">
        <v>2</v>
      </c>
      <c r="K306" s="34"/>
      <c r="L306" s="34"/>
      <c r="M306" s="67"/>
    </row>
    <row r="307" spans="1:13" ht="10.8" thickBot="1">
      <c r="A307" s="120"/>
      <c r="B307" s="50" t="s">
        <v>77</v>
      </c>
      <c r="C307" s="50" t="s">
        <v>79</v>
      </c>
      <c r="D307" s="50" t="s">
        <v>23</v>
      </c>
      <c r="E307" s="127" t="s">
        <v>81</v>
      </c>
      <c r="F307" s="127"/>
      <c r="G307" s="128"/>
      <c r="H307" s="129"/>
      <c r="I307" s="130"/>
      <c r="J307" s="51" t="s">
        <v>1</v>
      </c>
      <c r="K307" s="35"/>
      <c r="L307" s="35"/>
      <c r="M307" s="59"/>
    </row>
    <row r="308" spans="1:13" ht="10.8" thickBot="1">
      <c r="A308" s="121"/>
      <c r="B308" s="53"/>
      <c r="C308" s="53"/>
      <c r="D308" s="68"/>
      <c r="E308" s="55" t="s">
        <v>4</v>
      </c>
      <c r="F308" s="56"/>
      <c r="G308" s="131"/>
      <c r="H308" s="132"/>
      <c r="I308" s="133"/>
      <c r="J308" s="51" t="s">
        <v>0</v>
      </c>
      <c r="K308" s="35"/>
      <c r="L308" s="35"/>
      <c r="M308" s="59"/>
    </row>
    <row r="309" spans="1:13" ht="11.4" thickTop="1" thickBot="1">
      <c r="A309" s="119">
        <f t="shared" ref="A309" si="70">A305+1</f>
        <v>74</v>
      </c>
      <c r="B309" s="44" t="s">
        <v>76</v>
      </c>
      <c r="C309" s="44" t="s">
        <v>78</v>
      </c>
      <c r="D309" s="44" t="s">
        <v>24</v>
      </c>
      <c r="E309" s="122" t="s">
        <v>80</v>
      </c>
      <c r="F309" s="122"/>
      <c r="G309" s="122" t="s">
        <v>72</v>
      </c>
      <c r="H309" s="123"/>
      <c r="I309" s="42"/>
      <c r="J309" s="45" t="s">
        <v>2</v>
      </c>
      <c r="K309" s="33"/>
      <c r="L309" s="33"/>
      <c r="M309" s="46"/>
    </row>
    <row r="310" spans="1:13" ht="10.8" thickBot="1">
      <c r="A310" s="120"/>
      <c r="B310" s="47"/>
      <c r="C310" s="47"/>
      <c r="D310" s="1"/>
      <c r="E310" s="47"/>
      <c r="F310" s="47"/>
      <c r="G310" s="124"/>
      <c r="H310" s="125"/>
      <c r="I310" s="126"/>
      <c r="J310" s="48" t="s">
        <v>2</v>
      </c>
      <c r="K310" s="34"/>
      <c r="L310" s="34"/>
      <c r="M310" s="67"/>
    </row>
    <row r="311" spans="1:13" ht="10.8" thickBot="1">
      <c r="A311" s="120"/>
      <c r="B311" s="50" t="s">
        <v>77</v>
      </c>
      <c r="C311" s="50" t="s">
        <v>79</v>
      </c>
      <c r="D311" s="50" t="s">
        <v>23</v>
      </c>
      <c r="E311" s="127" t="s">
        <v>81</v>
      </c>
      <c r="F311" s="127"/>
      <c r="G311" s="128"/>
      <c r="H311" s="129"/>
      <c r="I311" s="130"/>
      <c r="J311" s="51" t="s">
        <v>1</v>
      </c>
      <c r="K311" s="35"/>
      <c r="L311" s="35"/>
      <c r="M311" s="59"/>
    </row>
    <row r="312" spans="1:13" ht="10.8" thickBot="1">
      <c r="A312" s="121"/>
      <c r="B312" s="53"/>
      <c r="C312" s="53"/>
      <c r="D312" s="68"/>
      <c r="E312" s="55" t="s">
        <v>4</v>
      </c>
      <c r="F312" s="56"/>
      <c r="G312" s="131"/>
      <c r="H312" s="132"/>
      <c r="I312" s="133"/>
      <c r="J312" s="51" t="s">
        <v>0</v>
      </c>
      <c r="K312" s="35"/>
      <c r="L312" s="35"/>
      <c r="M312" s="59"/>
    </row>
    <row r="313" spans="1:13" ht="11.4" thickTop="1" thickBot="1">
      <c r="A313" s="119">
        <f t="shared" ref="A313" si="71">A309+1</f>
        <v>75</v>
      </c>
      <c r="B313" s="44" t="s">
        <v>76</v>
      </c>
      <c r="C313" s="44" t="s">
        <v>78</v>
      </c>
      <c r="D313" s="44" t="s">
        <v>24</v>
      </c>
      <c r="E313" s="122" t="s">
        <v>80</v>
      </c>
      <c r="F313" s="122"/>
      <c r="G313" s="122" t="s">
        <v>72</v>
      </c>
      <c r="H313" s="123"/>
      <c r="I313" s="42"/>
      <c r="J313" s="45" t="s">
        <v>2</v>
      </c>
      <c r="K313" s="33"/>
      <c r="L313" s="33"/>
      <c r="M313" s="46"/>
    </row>
    <row r="314" spans="1:13" ht="10.8" thickBot="1">
      <c r="A314" s="120"/>
      <c r="B314" s="47"/>
      <c r="C314" s="47"/>
      <c r="D314" s="1"/>
      <c r="E314" s="47"/>
      <c r="F314" s="47"/>
      <c r="G314" s="124"/>
      <c r="H314" s="125"/>
      <c r="I314" s="126"/>
      <c r="J314" s="48" t="s">
        <v>2</v>
      </c>
      <c r="K314" s="34"/>
      <c r="L314" s="34"/>
      <c r="M314" s="67"/>
    </row>
    <row r="315" spans="1:13" ht="10.8" thickBot="1">
      <c r="A315" s="120"/>
      <c r="B315" s="50" t="s">
        <v>77</v>
      </c>
      <c r="C315" s="50" t="s">
        <v>79</v>
      </c>
      <c r="D315" s="50" t="s">
        <v>23</v>
      </c>
      <c r="E315" s="127" t="s">
        <v>81</v>
      </c>
      <c r="F315" s="127"/>
      <c r="G315" s="128"/>
      <c r="H315" s="129"/>
      <c r="I315" s="130"/>
      <c r="J315" s="51" t="s">
        <v>1</v>
      </c>
      <c r="K315" s="35"/>
      <c r="L315" s="35"/>
      <c r="M315" s="59"/>
    </row>
    <row r="316" spans="1:13" ht="10.8" thickBot="1">
      <c r="A316" s="121"/>
      <c r="B316" s="53"/>
      <c r="C316" s="53"/>
      <c r="D316" s="68"/>
      <c r="E316" s="55" t="s">
        <v>4</v>
      </c>
      <c r="F316" s="56"/>
      <c r="G316" s="131"/>
      <c r="H316" s="132"/>
      <c r="I316" s="133"/>
      <c r="J316" s="51" t="s">
        <v>0</v>
      </c>
      <c r="K316" s="35"/>
      <c r="L316" s="35"/>
      <c r="M316" s="59"/>
    </row>
    <row r="317" spans="1:13" ht="11.4" thickTop="1" thickBot="1">
      <c r="A317" s="119">
        <f t="shared" ref="A317" si="72">A313+1</f>
        <v>76</v>
      </c>
      <c r="B317" s="44" t="s">
        <v>76</v>
      </c>
      <c r="C317" s="44" t="s">
        <v>78</v>
      </c>
      <c r="D317" s="44" t="s">
        <v>24</v>
      </c>
      <c r="E317" s="122" t="s">
        <v>80</v>
      </c>
      <c r="F317" s="122"/>
      <c r="G317" s="122" t="s">
        <v>72</v>
      </c>
      <c r="H317" s="123"/>
      <c r="I317" s="42"/>
      <c r="J317" s="45" t="s">
        <v>2</v>
      </c>
      <c r="K317" s="33"/>
      <c r="L317" s="33"/>
      <c r="M317" s="46"/>
    </row>
    <row r="318" spans="1:13" ht="10.8" thickBot="1">
      <c r="A318" s="120"/>
      <c r="B318" s="47"/>
      <c r="C318" s="47"/>
      <c r="D318" s="1"/>
      <c r="E318" s="47"/>
      <c r="F318" s="47"/>
      <c r="G318" s="124"/>
      <c r="H318" s="125"/>
      <c r="I318" s="126"/>
      <c r="J318" s="48" t="s">
        <v>2</v>
      </c>
      <c r="K318" s="34"/>
      <c r="L318" s="34"/>
      <c r="M318" s="67"/>
    </row>
    <row r="319" spans="1:13" ht="10.8" thickBot="1">
      <c r="A319" s="120"/>
      <c r="B319" s="50" t="s">
        <v>77</v>
      </c>
      <c r="C319" s="50" t="s">
        <v>79</v>
      </c>
      <c r="D319" s="50" t="s">
        <v>23</v>
      </c>
      <c r="E319" s="127" t="s">
        <v>81</v>
      </c>
      <c r="F319" s="127"/>
      <c r="G319" s="128"/>
      <c r="H319" s="129"/>
      <c r="I319" s="130"/>
      <c r="J319" s="51" t="s">
        <v>1</v>
      </c>
      <c r="K319" s="35"/>
      <c r="L319" s="35"/>
      <c r="M319" s="59"/>
    </row>
    <row r="320" spans="1:13" ht="10.8" thickBot="1">
      <c r="A320" s="121"/>
      <c r="B320" s="53"/>
      <c r="C320" s="53"/>
      <c r="D320" s="68"/>
      <c r="E320" s="55" t="s">
        <v>4</v>
      </c>
      <c r="F320" s="56"/>
      <c r="G320" s="131"/>
      <c r="H320" s="132"/>
      <c r="I320" s="133"/>
      <c r="J320" s="51" t="s">
        <v>0</v>
      </c>
      <c r="K320" s="35"/>
      <c r="L320" s="35"/>
      <c r="M320" s="59"/>
    </row>
    <row r="321" spans="1:13" ht="11.4" thickTop="1" thickBot="1">
      <c r="A321" s="119">
        <f t="shared" ref="A321" si="73">A317+1</f>
        <v>77</v>
      </c>
      <c r="B321" s="44" t="s">
        <v>76</v>
      </c>
      <c r="C321" s="44" t="s">
        <v>78</v>
      </c>
      <c r="D321" s="44" t="s">
        <v>24</v>
      </c>
      <c r="E321" s="122" t="s">
        <v>80</v>
      </c>
      <c r="F321" s="122"/>
      <c r="G321" s="122" t="s">
        <v>72</v>
      </c>
      <c r="H321" s="123"/>
      <c r="I321" s="42"/>
      <c r="J321" s="45" t="s">
        <v>2</v>
      </c>
      <c r="K321" s="33"/>
      <c r="L321" s="33"/>
      <c r="M321" s="46"/>
    </row>
    <row r="322" spans="1:13" ht="10.8" thickBot="1">
      <c r="A322" s="120"/>
      <c r="B322" s="47"/>
      <c r="C322" s="47"/>
      <c r="D322" s="1"/>
      <c r="E322" s="47"/>
      <c r="F322" s="47"/>
      <c r="G322" s="124"/>
      <c r="H322" s="125"/>
      <c r="I322" s="126"/>
      <c r="J322" s="48" t="s">
        <v>2</v>
      </c>
      <c r="K322" s="34"/>
      <c r="L322" s="34"/>
      <c r="M322" s="67"/>
    </row>
    <row r="323" spans="1:13" ht="10.8" thickBot="1">
      <c r="A323" s="120"/>
      <c r="B323" s="50" t="s">
        <v>77</v>
      </c>
      <c r="C323" s="50" t="s">
        <v>79</v>
      </c>
      <c r="D323" s="50" t="s">
        <v>23</v>
      </c>
      <c r="E323" s="127" t="s">
        <v>81</v>
      </c>
      <c r="F323" s="127"/>
      <c r="G323" s="128"/>
      <c r="H323" s="129"/>
      <c r="I323" s="130"/>
      <c r="J323" s="51" t="s">
        <v>1</v>
      </c>
      <c r="K323" s="35"/>
      <c r="L323" s="35"/>
      <c r="M323" s="59"/>
    </row>
    <row r="324" spans="1:13" ht="10.8" thickBot="1">
      <c r="A324" s="121"/>
      <c r="B324" s="53"/>
      <c r="C324" s="53"/>
      <c r="D324" s="68"/>
      <c r="E324" s="55" t="s">
        <v>4</v>
      </c>
      <c r="F324" s="56"/>
      <c r="G324" s="131"/>
      <c r="H324" s="132"/>
      <c r="I324" s="133"/>
      <c r="J324" s="51" t="s">
        <v>0</v>
      </c>
      <c r="K324" s="35"/>
      <c r="L324" s="35"/>
      <c r="M324" s="59"/>
    </row>
    <row r="325" spans="1:13" ht="11.4" thickTop="1" thickBot="1">
      <c r="A325" s="119">
        <f t="shared" ref="A325" si="74">A321+1</f>
        <v>78</v>
      </c>
      <c r="B325" s="44" t="s">
        <v>76</v>
      </c>
      <c r="C325" s="44" t="s">
        <v>78</v>
      </c>
      <c r="D325" s="44" t="s">
        <v>24</v>
      </c>
      <c r="E325" s="122" t="s">
        <v>80</v>
      </c>
      <c r="F325" s="122"/>
      <c r="G325" s="122" t="s">
        <v>72</v>
      </c>
      <c r="H325" s="123"/>
      <c r="I325" s="42"/>
      <c r="J325" s="45" t="s">
        <v>2</v>
      </c>
      <c r="K325" s="33"/>
      <c r="L325" s="33"/>
      <c r="M325" s="46"/>
    </row>
    <row r="326" spans="1:13" ht="10.8" thickBot="1">
      <c r="A326" s="120"/>
      <c r="B326" s="47"/>
      <c r="C326" s="47"/>
      <c r="D326" s="1"/>
      <c r="E326" s="47"/>
      <c r="F326" s="47"/>
      <c r="G326" s="124"/>
      <c r="H326" s="125"/>
      <c r="I326" s="126"/>
      <c r="J326" s="48" t="s">
        <v>2</v>
      </c>
      <c r="K326" s="34"/>
      <c r="L326" s="34"/>
      <c r="M326" s="67"/>
    </row>
    <row r="327" spans="1:13" ht="10.8" thickBot="1">
      <c r="A327" s="120"/>
      <c r="B327" s="50" t="s">
        <v>77</v>
      </c>
      <c r="C327" s="50" t="s">
        <v>79</v>
      </c>
      <c r="D327" s="50" t="s">
        <v>23</v>
      </c>
      <c r="E327" s="127" t="s">
        <v>81</v>
      </c>
      <c r="F327" s="127"/>
      <c r="G327" s="128"/>
      <c r="H327" s="129"/>
      <c r="I327" s="130"/>
      <c r="J327" s="51" t="s">
        <v>1</v>
      </c>
      <c r="K327" s="35"/>
      <c r="L327" s="35"/>
      <c r="M327" s="59"/>
    </row>
    <row r="328" spans="1:13" ht="10.8" thickBot="1">
      <c r="A328" s="121"/>
      <c r="B328" s="53"/>
      <c r="C328" s="53"/>
      <c r="D328" s="68"/>
      <c r="E328" s="55" t="s">
        <v>4</v>
      </c>
      <c r="F328" s="56"/>
      <c r="G328" s="131"/>
      <c r="H328" s="132"/>
      <c r="I328" s="133"/>
      <c r="J328" s="51" t="s">
        <v>0</v>
      </c>
      <c r="K328" s="35"/>
      <c r="L328" s="35"/>
      <c r="M328" s="59"/>
    </row>
    <row r="329" spans="1:13" ht="11.4" thickTop="1" thickBot="1">
      <c r="A329" s="119">
        <f t="shared" ref="A329" si="75">A325+1</f>
        <v>79</v>
      </c>
      <c r="B329" s="44" t="s">
        <v>76</v>
      </c>
      <c r="C329" s="44" t="s">
        <v>78</v>
      </c>
      <c r="D329" s="44" t="s">
        <v>24</v>
      </c>
      <c r="E329" s="122" t="s">
        <v>80</v>
      </c>
      <c r="F329" s="122"/>
      <c r="G329" s="122" t="s">
        <v>72</v>
      </c>
      <c r="H329" s="123"/>
      <c r="I329" s="42"/>
      <c r="J329" s="45" t="s">
        <v>2</v>
      </c>
      <c r="K329" s="33"/>
      <c r="L329" s="33"/>
      <c r="M329" s="46"/>
    </row>
    <row r="330" spans="1:13" ht="10.8" thickBot="1">
      <c r="A330" s="120"/>
      <c r="B330" s="47"/>
      <c r="C330" s="47"/>
      <c r="D330" s="1"/>
      <c r="E330" s="47"/>
      <c r="F330" s="47"/>
      <c r="G330" s="124"/>
      <c r="H330" s="125"/>
      <c r="I330" s="126"/>
      <c r="J330" s="48" t="s">
        <v>2</v>
      </c>
      <c r="K330" s="34"/>
      <c r="L330" s="34"/>
      <c r="M330" s="67"/>
    </row>
    <row r="331" spans="1:13" ht="10.8" thickBot="1">
      <c r="A331" s="120"/>
      <c r="B331" s="50" t="s">
        <v>77</v>
      </c>
      <c r="C331" s="50" t="s">
        <v>79</v>
      </c>
      <c r="D331" s="50" t="s">
        <v>23</v>
      </c>
      <c r="E331" s="127" t="s">
        <v>81</v>
      </c>
      <c r="F331" s="127"/>
      <c r="G331" s="128"/>
      <c r="H331" s="129"/>
      <c r="I331" s="130"/>
      <c r="J331" s="51" t="s">
        <v>1</v>
      </c>
      <c r="K331" s="35"/>
      <c r="L331" s="35"/>
      <c r="M331" s="59"/>
    </row>
    <row r="332" spans="1:13" ht="10.8" thickBot="1">
      <c r="A332" s="121"/>
      <c r="B332" s="53"/>
      <c r="C332" s="53"/>
      <c r="D332" s="68"/>
      <c r="E332" s="55" t="s">
        <v>4</v>
      </c>
      <c r="F332" s="56"/>
      <c r="G332" s="131"/>
      <c r="H332" s="132"/>
      <c r="I332" s="133"/>
      <c r="J332" s="51" t="s">
        <v>0</v>
      </c>
      <c r="K332" s="35"/>
      <c r="L332" s="35"/>
      <c r="M332" s="59"/>
    </row>
    <row r="333" spans="1:13" ht="11.4" thickTop="1" thickBot="1">
      <c r="A333" s="119">
        <f t="shared" ref="A333" si="76">A329+1</f>
        <v>80</v>
      </c>
      <c r="B333" s="44" t="s">
        <v>76</v>
      </c>
      <c r="C333" s="44" t="s">
        <v>78</v>
      </c>
      <c r="D333" s="44" t="s">
        <v>24</v>
      </c>
      <c r="E333" s="122" t="s">
        <v>80</v>
      </c>
      <c r="F333" s="122"/>
      <c r="G333" s="122" t="s">
        <v>72</v>
      </c>
      <c r="H333" s="123"/>
      <c r="I333" s="42"/>
      <c r="J333" s="45" t="s">
        <v>2</v>
      </c>
      <c r="K333" s="33"/>
      <c r="L333" s="33"/>
      <c r="M333" s="46"/>
    </row>
    <row r="334" spans="1:13" ht="10.8" thickBot="1">
      <c r="A334" s="120"/>
      <c r="B334" s="47"/>
      <c r="C334" s="47"/>
      <c r="D334" s="1"/>
      <c r="E334" s="47"/>
      <c r="F334" s="47"/>
      <c r="G334" s="124"/>
      <c r="H334" s="125"/>
      <c r="I334" s="126"/>
      <c r="J334" s="48" t="s">
        <v>2</v>
      </c>
      <c r="K334" s="34"/>
      <c r="L334" s="34"/>
      <c r="M334" s="67"/>
    </row>
    <row r="335" spans="1:13" ht="10.8" thickBot="1">
      <c r="A335" s="120"/>
      <c r="B335" s="50" t="s">
        <v>77</v>
      </c>
      <c r="C335" s="50" t="s">
        <v>79</v>
      </c>
      <c r="D335" s="50" t="s">
        <v>23</v>
      </c>
      <c r="E335" s="127" t="s">
        <v>81</v>
      </c>
      <c r="F335" s="127"/>
      <c r="G335" s="128"/>
      <c r="H335" s="129"/>
      <c r="I335" s="130"/>
      <c r="J335" s="51" t="s">
        <v>1</v>
      </c>
      <c r="K335" s="35"/>
      <c r="L335" s="35"/>
      <c r="M335" s="59"/>
    </row>
    <row r="336" spans="1:13" ht="10.8" thickBot="1">
      <c r="A336" s="121"/>
      <c r="B336" s="53"/>
      <c r="C336" s="53"/>
      <c r="D336" s="68"/>
      <c r="E336" s="55" t="s">
        <v>4</v>
      </c>
      <c r="F336" s="56"/>
      <c r="G336" s="131"/>
      <c r="H336" s="132"/>
      <c r="I336" s="133"/>
      <c r="J336" s="51" t="s">
        <v>0</v>
      </c>
      <c r="K336" s="35"/>
      <c r="L336" s="35"/>
      <c r="M336" s="59"/>
    </row>
    <row r="337" spans="1:13" ht="11.4" thickTop="1" thickBot="1">
      <c r="A337" s="119">
        <f t="shared" ref="A337" si="77">A333+1</f>
        <v>81</v>
      </c>
      <c r="B337" s="44" t="s">
        <v>76</v>
      </c>
      <c r="C337" s="44" t="s">
        <v>78</v>
      </c>
      <c r="D337" s="44" t="s">
        <v>24</v>
      </c>
      <c r="E337" s="122" t="s">
        <v>80</v>
      </c>
      <c r="F337" s="122"/>
      <c r="G337" s="122" t="s">
        <v>72</v>
      </c>
      <c r="H337" s="123"/>
      <c r="I337" s="42"/>
      <c r="J337" s="45" t="s">
        <v>2</v>
      </c>
      <c r="K337" s="33"/>
      <c r="L337" s="33"/>
      <c r="M337" s="46"/>
    </row>
    <row r="338" spans="1:13" ht="10.8" thickBot="1">
      <c r="A338" s="120"/>
      <c r="B338" s="47"/>
      <c r="C338" s="47"/>
      <c r="D338" s="1"/>
      <c r="E338" s="47"/>
      <c r="F338" s="47"/>
      <c r="G338" s="124"/>
      <c r="H338" s="125"/>
      <c r="I338" s="126"/>
      <c r="J338" s="48" t="s">
        <v>2</v>
      </c>
      <c r="K338" s="34"/>
      <c r="L338" s="34"/>
      <c r="M338" s="67"/>
    </row>
    <row r="339" spans="1:13" ht="10.8" thickBot="1">
      <c r="A339" s="120"/>
      <c r="B339" s="50" t="s">
        <v>77</v>
      </c>
      <c r="C339" s="50" t="s">
        <v>79</v>
      </c>
      <c r="D339" s="50" t="s">
        <v>23</v>
      </c>
      <c r="E339" s="127" t="s">
        <v>81</v>
      </c>
      <c r="F339" s="127"/>
      <c r="G339" s="128"/>
      <c r="H339" s="129"/>
      <c r="I339" s="130"/>
      <c r="J339" s="51" t="s">
        <v>1</v>
      </c>
      <c r="K339" s="35"/>
      <c r="L339" s="35"/>
      <c r="M339" s="59"/>
    </row>
    <row r="340" spans="1:13" ht="10.8" thickBot="1">
      <c r="A340" s="121"/>
      <c r="B340" s="53"/>
      <c r="C340" s="53"/>
      <c r="D340" s="68"/>
      <c r="E340" s="55" t="s">
        <v>4</v>
      </c>
      <c r="F340" s="56"/>
      <c r="G340" s="131"/>
      <c r="H340" s="132"/>
      <c r="I340" s="133"/>
      <c r="J340" s="51" t="s">
        <v>0</v>
      </c>
      <c r="K340" s="35"/>
      <c r="L340" s="35"/>
      <c r="M340" s="59"/>
    </row>
    <row r="341" spans="1:13" ht="11.4" thickTop="1" thickBot="1">
      <c r="A341" s="119">
        <f t="shared" ref="A341" si="78">A337+1</f>
        <v>82</v>
      </c>
      <c r="B341" s="44" t="s">
        <v>76</v>
      </c>
      <c r="C341" s="44" t="s">
        <v>78</v>
      </c>
      <c r="D341" s="44" t="s">
        <v>24</v>
      </c>
      <c r="E341" s="122" t="s">
        <v>80</v>
      </c>
      <c r="F341" s="122"/>
      <c r="G341" s="122" t="s">
        <v>72</v>
      </c>
      <c r="H341" s="123"/>
      <c r="I341" s="42"/>
      <c r="J341" s="45" t="s">
        <v>2</v>
      </c>
      <c r="K341" s="33"/>
      <c r="L341" s="33"/>
      <c r="M341" s="46"/>
    </row>
    <row r="342" spans="1:13" ht="10.8" thickBot="1">
      <c r="A342" s="120"/>
      <c r="B342" s="47"/>
      <c r="C342" s="47"/>
      <c r="D342" s="1"/>
      <c r="E342" s="47"/>
      <c r="F342" s="47"/>
      <c r="G342" s="124"/>
      <c r="H342" s="125"/>
      <c r="I342" s="126"/>
      <c r="J342" s="48" t="s">
        <v>2</v>
      </c>
      <c r="K342" s="34"/>
      <c r="L342" s="34"/>
      <c r="M342" s="67"/>
    </row>
    <row r="343" spans="1:13" ht="10.8" thickBot="1">
      <c r="A343" s="120"/>
      <c r="B343" s="50" t="s">
        <v>77</v>
      </c>
      <c r="C343" s="50" t="s">
        <v>79</v>
      </c>
      <c r="D343" s="50" t="s">
        <v>23</v>
      </c>
      <c r="E343" s="127" t="s">
        <v>81</v>
      </c>
      <c r="F343" s="127"/>
      <c r="G343" s="128"/>
      <c r="H343" s="129"/>
      <c r="I343" s="130"/>
      <c r="J343" s="51" t="s">
        <v>1</v>
      </c>
      <c r="K343" s="35"/>
      <c r="L343" s="35"/>
      <c r="M343" s="59"/>
    </row>
    <row r="344" spans="1:13" ht="10.8" thickBot="1">
      <c r="A344" s="121"/>
      <c r="B344" s="53"/>
      <c r="C344" s="53"/>
      <c r="D344" s="68"/>
      <c r="E344" s="55" t="s">
        <v>4</v>
      </c>
      <c r="F344" s="56"/>
      <c r="G344" s="131"/>
      <c r="H344" s="132"/>
      <c r="I344" s="133"/>
      <c r="J344" s="51" t="s">
        <v>0</v>
      </c>
      <c r="K344" s="35"/>
      <c r="L344" s="35"/>
      <c r="M344" s="59"/>
    </row>
    <row r="345" spans="1:13" ht="11.4" thickTop="1" thickBot="1">
      <c r="A345" s="119">
        <f t="shared" ref="A345" si="79">A341+1</f>
        <v>83</v>
      </c>
      <c r="B345" s="44" t="s">
        <v>76</v>
      </c>
      <c r="C345" s="44" t="s">
        <v>78</v>
      </c>
      <c r="D345" s="44" t="s">
        <v>24</v>
      </c>
      <c r="E345" s="122" t="s">
        <v>80</v>
      </c>
      <c r="F345" s="122"/>
      <c r="G345" s="122" t="s">
        <v>72</v>
      </c>
      <c r="H345" s="123"/>
      <c r="I345" s="42"/>
      <c r="J345" s="45" t="s">
        <v>2</v>
      </c>
      <c r="K345" s="33"/>
      <c r="L345" s="33"/>
      <c r="M345" s="46"/>
    </row>
    <row r="346" spans="1:13" ht="10.8" thickBot="1">
      <c r="A346" s="120"/>
      <c r="B346" s="47"/>
      <c r="C346" s="47"/>
      <c r="D346" s="1"/>
      <c r="E346" s="47"/>
      <c r="F346" s="47"/>
      <c r="G346" s="124"/>
      <c r="H346" s="125"/>
      <c r="I346" s="126"/>
      <c r="J346" s="48" t="s">
        <v>2</v>
      </c>
      <c r="K346" s="34"/>
      <c r="L346" s="34"/>
      <c r="M346" s="67"/>
    </row>
    <row r="347" spans="1:13" ht="10.8" thickBot="1">
      <c r="A347" s="120"/>
      <c r="B347" s="50" t="s">
        <v>77</v>
      </c>
      <c r="C347" s="50" t="s">
        <v>79</v>
      </c>
      <c r="D347" s="50" t="s">
        <v>23</v>
      </c>
      <c r="E347" s="127" t="s">
        <v>81</v>
      </c>
      <c r="F347" s="127"/>
      <c r="G347" s="128"/>
      <c r="H347" s="129"/>
      <c r="I347" s="130"/>
      <c r="J347" s="51" t="s">
        <v>1</v>
      </c>
      <c r="K347" s="35"/>
      <c r="L347" s="35"/>
      <c r="M347" s="59"/>
    </row>
    <row r="348" spans="1:13" ht="10.8" thickBot="1">
      <c r="A348" s="121"/>
      <c r="B348" s="53"/>
      <c r="C348" s="53"/>
      <c r="D348" s="68"/>
      <c r="E348" s="55" t="s">
        <v>4</v>
      </c>
      <c r="F348" s="56"/>
      <c r="G348" s="131"/>
      <c r="H348" s="132"/>
      <c r="I348" s="133"/>
      <c r="J348" s="51" t="s">
        <v>0</v>
      </c>
      <c r="K348" s="35"/>
      <c r="L348" s="35"/>
      <c r="M348" s="59"/>
    </row>
    <row r="349" spans="1:13" ht="11.4" thickTop="1" thickBot="1">
      <c r="A349" s="119">
        <f t="shared" ref="A349" si="80">A345+1</f>
        <v>84</v>
      </c>
      <c r="B349" s="44" t="s">
        <v>76</v>
      </c>
      <c r="C349" s="44" t="s">
        <v>78</v>
      </c>
      <c r="D349" s="44" t="s">
        <v>24</v>
      </c>
      <c r="E349" s="122" t="s">
        <v>80</v>
      </c>
      <c r="F349" s="122"/>
      <c r="G349" s="122" t="s">
        <v>72</v>
      </c>
      <c r="H349" s="123"/>
      <c r="I349" s="42"/>
      <c r="J349" s="45" t="s">
        <v>2</v>
      </c>
      <c r="K349" s="33"/>
      <c r="L349" s="33"/>
      <c r="M349" s="46"/>
    </row>
    <row r="350" spans="1:13" ht="10.8" thickBot="1">
      <c r="A350" s="120"/>
      <c r="B350" s="47"/>
      <c r="C350" s="47"/>
      <c r="D350" s="1"/>
      <c r="E350" s="47"/>
      <c r="F350" s="47"/>
      <c r="G350" s="124"/>
      <c r="H350" s="125"/>
      <c r="I350" s="126"/>
      <c r="J350" s="48" t="s">
        <v>2</v>
      </c>
      <c r="K350" s="34"/>
      <c r="L350" s="34"/>
      <c r="M350" s="67"/>
    </row>
    <row r="351" spans="1:13" ht="10.8" thickBot="1">
      <c r="A351" s="120"/>
      <c r="B351" s="50" t="s">
        <v>77</v>
      </c>
      <c r="C351" s="50" t="s">
        <v>79</v>
      </c>
      <c r="D351" s="50" t="s">
        <v>23</v>
      </c>
      <c r="E351" s="127" t="s">
        <v>81</v>
      </c>
      <c r="F351" s="127"/>
      <c r="G351" s="128"/>
      <c r="H351" s="129"/>
      <c r="I351" s="130"/>
      <c r="J351" s="51" t="s">
        <v>1</v>
      </c>
      <c r="K351" s="35"/>
      <c r="L351" s="35"/>
      <c r="M351" s="59"/>
    </row>
    <row r="352" spans="1:13" ht="10.8" thickBot="1">
      <c r="A352" s="121"/>
      <c r="B352" s="53"/>
      <c r="C352" s="53"/>
      <c r="D352" s="68"/>
      <c r="E352" s="55" t="s">
        <v>4</v>
      </c>
      <c r="F352" s="56"/>
      <c r="G352" s="131"/>
      <c r="H352" s="132"/>
      <c r="I352" s="133"/>
      <c r="J352" s="51" t="s">
        <v>0</v>
      </c>
      <c r="K352" s="35"/>
      <c r="L352" s="35"/>
      <c r="M352" s="59"/>
    </row>
    <row r="353" spans="1:13" ht="11.4" thickTop="1" thickBot="1">
      <c r="A353" s="119">
        <f t="shared" ref="A353" si="81">A349+1</f>
        <v>85</v>
      </c>
      <c r="B353" s="44" t="s">
        <v>76</v>
      </c>
      <c r="C353" s="44" t="s">
        <v>78</v>
      </c>
      <c r="D353" s="44" t="s">
        <v>24</v>
      </c>
      <c r="E353" s="122" t="s">
        <v>80</v>
      </c>
      <c r="F353" s="122"/>
      <c r="G353" s="122" t="s">
        <v>72</v>
      </c>
      <c r="H353" s="123"/>
      <c r="I353" s="42"/>
      <c r="J353" s="45" t="s">
        <v>2</v>
      </c>
      <c r="K353" s="33"/>
      <c r="L353" s="33"/>
      <c r="M353" s="46"/>
    </row>
    <row r="354" spans="1:13" ht="10.8" thickBot="1">
      <c r="A354" s="120"/>
      <c r="B354" s="47"/>
      <c r="C354" s="47"/>
      <c r="D354" s="1"/>
      <c r="E354" s="47"/>
      <c r="F354" s="47"/>
      <c r="G354" s="124"/>
      <c r="H354" s="125"/>
      <c r="I354" s="126"/>
      <c r="J354" s="48" t="s">
        <v>2</v>
      </c>
      <c r="K354" s="34"/>
      <c r="L354" s="34"/>
      <c r="M354" s="67"/>
    </row>
    <row r="355" spans="1:13" ht="10.8" thickBot="1">
      <c r="A355" s="120"/>
      <c r="B355" s="50" t="s">
        <v>77</v>
      </c>
      <c r="C355" s="50" t="s">
        <v>79</v>
      </c>
      <c r="D355" s="50" t="s">
        <v>23</v>
      </c>
      <c r="E355" s="127" t="s">
        <v>81</v>
      </c>
      <c r="F355" s="127"/>
      <c r="G355" s="128"/>
      <c r="H355" s="129"/>
      <c r="I355" s="130"/>
      <c r="J355" s="51" t="s">
        <v>1</v>
      </c>
      <c r="K355" s="35"/>
      <c r="L355" s="35"/>
      <c r="M355" s="59"/>
    </row>
    <row r="356" spans="1:13" ht="10.8" thickBot="1">
      <c r="A356" s="121"/>
      <c r="B356" s="53"/>
      <c r="C356" s="53"/>
      <c r="D356" s="68"/>
      <c r="E356" s="55" t="s">
        <v>4</v>
      </c>
      <c r="F356" s="56"/>
      <c r="G356" s="131"/>
      <c r="H356" s="132"/>
      <c r="I356" s="133"/>
      <c r="J356" s="51" t="s">
        <v>0</v>
      </c>
      <c r="K356" s="35"/>
      <c r="L356" s="35"/>
      <c r="M356" s="59"/>
    </row>
    <row r="357" spans="1:13" ht="11.4" thickTop="1" thickBot="1">
      <c r="A357" s="119">
        <f t="shared" ref="A357" si="82">A353+1</f>
        <v>86</v>
      </c>
      <c r="B357" s="44" t="s">
        <v>76</v>
      </c>
      <c r="C357" s="44" t="s">
        <v>78</v>
      </c>
      <c r="D357" s="44" t="s">
        <v>24</v>
      </c>
      <c r="E357" s="122" t="s">
        <v>80</v>
      </c>
      <c r="F357" s="122"/>
      <c r="G357" s="122" t="s">
        <v>72</v>
      </c>
      <c r="H357" s="123"/>
      <c r="I357" s="42"/>
      <c r="J357" s="45" t="s">
        <v>2</v>
      </c>
      <c r="K357" s="33"/>
      <c r="L357" s="33"/>
      <c r="M357" s="46"/>
    </row>
    <row r="358" spans="1:13" ht="10.8" thickBot="1">
      <c r="A358" s="120"/>
      <c r="B358" s="47"/>
      <c r="C358" s="47"/>
      <c r="D358" s="1"/>
      <c r="E358" s="47"/>
      <c r="F358" s="47"/>
      <c r="G358" s="124"/>
      <c r="H358" s="125"/>
      <c r="I358" s="126"/>
      <c r="J358" s="48" t="s">
        <v>2</v>
      </c>
      <c r="K358" s="34"/>
      <c r="L358" s="34"/>
      <c r="M358" s="67"/>
    </row>
    <row r="359" spans="1:13" ht="10.8" thickBot="1">
      <c r="A359" s="120"/>
      <c r="B359" s="50" t="s">
        <v>77</v>
      </c>
      <c r="C359" s="50" t="s">
        <v>79</v>
      </c>
      <c r="D359" s="50" t="s">
        <v>23</v>
      </c>
      <c r="E359" s="127" t="s">
        <v>81</v>
      </c>
      <c r="F359" s="127"/>
      <c r="G359" s="128"/>
      <c r="H359" s="129"/>
      <c r="I359" s="130"/>
      <c r="J359" s="51" t="s">
        <v>1</v>
      </c>
      <c r="K359" s="35"/>
      <c r="L359" s="35"/>
      <c r="M359" s="59"/>
    </row>
    <row r="360" spans="1:13" ht="10.8" thickBot="1">
      <c r="A360" s="121"/>
      <c r="B360" s="53"/>
      <c r="C360" s="53"/>
      <c r="D360" s="68"/>
      <c r="E360" s="55" t="s">
        <v>4</v>
      </c>
      <c r="F360" s="56"/>
      <c r="G360" s="131"/>
      <c r="H360" s="132"/>
      <c r="I360" s="133"/>
      <c r="J360" s="51" t="s">
        <v>0</v>
      </c>
      <c r="K360" s="35"/>
      <c r="L360" s="35"/>
      <c r="M360" s="59"/>
    </row>
    <row r="361" spans="1:13" ht="11.4" thickTop="1" thickBot="1">
      <c r="A361" s="119">
        <f t="shared" ref="A361" si="83">A357+1</f>
        <v>87</v>
      </c>
      <c r="B361" s="44" t="s">
        <v>76</v>
      </c>
      <c r="C361" s="44" t="s">
        <v>78</v>
      </c>
      <c r="D361" s="44" t="s">
        <v>24</v>
      </c>
      <c r="E361" s="122" t="s">
        <v>80</v>
      </c>
      <c r="F361" s="122"/>
      <c r="G361" s="122" t="s">
        <v>72</v>
      </c>
      <c r="H361" s="123"/>
      <c r="I361" s="42"/>
      <c r="J361" s="45" t="s">
        <v>2</v>
      </c>
      <c r="K361" s="33"/>
      <c r="L361" s="33"/>
      <c r="M361" s="46"/>
    </row>
    <row r="362" spans="1:13" ht="10.8" thickBot="1">
      <c r="A362" s="120"/>
      <c r="B362" s="47"/>
      <c r="C362" s="47"/>
      <c r="D362" s="1"/>
      <c r="E362" s="47"/>
      <c r="F362" s="47"/>
      <c r="G362" s="124"/>
      <c r="H362" s="125"/>
      <c r="I362" s="126"/>
      <c r="J362" s="48" t="s">
        <v>2</v>
      </c>
      <c r="K362" s="34"/>
      <c r="L362" s="34"/>
      <c r="M362" s="67"/>
    </row>
    <row r="363" spans="1:13" ht="10.8" thickBot="1">
      <c r="A363" s="120"/>
      <c r="B363" s="50" t="s">
        <v>77</v>
      </c>
      <c r="C363" s="50" t="s">
        <v>79</v>
      </c>
      <c r="D363" s="50" t="s">
        <v>23</v>
      </c>
      <c r="E363" s="127" t="s">
        <v>81</v>
      </c>
      <c r="F363" s="127"/>
      <c r="G363" s="128"/>
      <c r="H363" s="129"/>
      <c r="I363" s="130"/>
      <c r="J363" s="51" t="s">
        <v>1</v>
      </c>
      <c r="K363" s="35"/>
      <c r="L363" s="35"/>
      <c r="M363" s="59"/>
    </row>
    <row r="364" spans="1:13" ht="10.8" thickBot="1">
      <c r="A364" s="121"/>
      <c r="B364" s="53"/>
      <c r="C364" s="53"/>
      <c r="D364" s="68"/>
      <c r="E364" s="55" t="s">
        <v>4</v>
      </c>
      <c r="F364" s="56"/>
      <c r="G364" s="131"/>
      <c r="H364" s="132"/>
      <c r="I364" s="133"/>
      <c r="J364" s="51" t="s">
        <v>0</v>
      </c>
      <c r="K364" s="35"/>
      <c r="L364" s="35"/>
      <c r="M364" s="59"/>
    </row>
    <row r="365" spans="1:13" ht="11.4" thickTop="1" thickBot="1">
      <c r="A365" s="119">
        <f t="shared" ref="A365" si="84">A361+1</f>
        <v>88</v>
      </c>
      <c r="B365" s="44" t="s">
        <v>76</v>
      </c>
      <c r="C365" s="44" t="s">
        <v>78</v>
      </c>
      <c r="D365" s="44" t="s">
        <v>24</v>
      </c>
      <c r="E365" s="122" t="s">
        <v>80</v>
      </c>
      <c r="F365" s="122"/>
      <c r="G365" s="122" t="s">
        <v>72</v>
      </c>
      <c r="H365" s="123"/>
      <c r="I365" s="42"/>
      <c r="J365" s="45" t="s">
        <v>2</v>
      </c>
      <c r="K365" s="33"/>
      <c r="L365" s="33"/>
      <c r="M365" s="46"/>
    </row>
    <row r="366" spans="1:13" ht="10.8" thickBot="1">
      <c r="A366" s="120"/>
      <c r="B366" s="47"/>
      <c r="C366" s="47"/>
      <c r="D366" s="1"/>
      <c r="E366" s="47"/>
      <c r="F366" s="47"/>
      <c r="G366" s="124"/>
      <c r="H366" s="125"/>
      <c r="I366" s="126"/>
      <c r="J366" s="48" t="s">
        <v>2</v>
      </c>
      <c r="K366" s="34"/>
      <c r="L366" s="34"/>
      <c r="M366" s="67"/>
    </row>
    <row r="367" spans="1:13" ht="10.8" thickBot="1">
      <c r="A367" s="120"/>
      <c r="B367" s="50" t="s">
        <v>77</v>
      </c>
      <c r="C367" s="50" t="s">
        <v>79</v>
      </c>
      <c r="D367" s="50" t="s">
        <v>23</v>
      </c>
      <c r="E367" s="127" t="s">
        <v>81</v>
      </c>
      <c r="F367" s="127"/>
      <c r="G367" s="128"/>
      <c r="H367" s="129"/>
      <c r="I367" s="130"/>
      <c r="J367" s="51" t="s">
        <v>1</v>
      </c>
      <c r="K367" s="35"/>
      <c r="L367" s="35"/>
      <c r="M367" s="59"/>
    </row>
    <row r="368" spans="1:13" ht="10.8" thickBot="1">
      <c r="A368" s="121"/>
      <c r="B368" s="53"/>
      <c r="C368" s="53"/>
      <c r="D368" s="68"/>
      <c r="E368" s="55" t="s">
        <v>4</v>
      </c>
      <c r="F368" s="56"/>
      <c r="G368" s="131"/>
      <c r="H368" s="132"/>
      <c r="I368" s="133"/>
      <c r="J368" s="51" t="s">
        <v>0</v>
      </c>
      <c r="K368" s="35"/>
      <c r="L368" s="35"/>
      <c r="M368" s="59"/>
    </row>
    <row r="369" spans="1:13" ht="11.4" thickTop="1" thickBot="1">
      <c r="A369" s="119">
        <f t="shared" ref="A369" si="85">A365+1</f>
        <v>89</v>
      </c>
      <c r="B369" s="44" t="s">
        <v>76</v>
      </c>
      <c r="C369" s="44" t="s">
        <v>78</v>
      </c>
      <c r="D369" s="44" t="s">
        <v>24</v>
      </c>
      <c r="E369" s="122" t="s">
        <v>80</v>
      </c>
      <c r="F369" s="122"/>
      <c r="G369" s="122" t="s">
        <v>72</v>
      </c>
      <c r="H369" s="123"/>
      <c r="I369" s="42"/>
      <c r="J369" s="45" t="s">
        <v>2</v>
      </c>
      <c r="K369" s="33"/>
      <c r="L369" s="33"/>
      <c r="M369" s="46"/>
    </row>
    <row r="370" spans="1:13" ht="10.8" thickBot="1">
      <c r="A370" s="120"/>
      <c r="B370" s="47"/>
      <c r="C370" s="47"/>
      <c r="D370" s="1"/>
      <c r="E370" s="47"/>
      <c r="F370" s="47"/>
      <c r="G370" s="124"/>
      <c r="H370" s="125"/>
      <c r="I370" s="126"/>
      <c r="J370" s="48" t="s">
        <v>2</v>
      </c>
      <c r="K370" s="34"/>
      <c r="L370" s="34"/>
      <c r="M370" s="67"/>
    </row>
    <row r="371" spans="1:13" ht="10.8" thickBot="1">
      <c r="A371" s="120"/>
      <c r="B371" s="50" t="s">
        <v>77</v>
      </c>
      <c r="C371" s="50" t="s">
        <v>79</v>
      </c>
      <c r="D371" s="50" t="s">
        <v>23</v>
      </c>
      <c r="E371" s="127" t="s">
        <v>81</v>
      </c>
      <c r="F371" s="127"/>
      <c r="G371" s="128"/>
      <c r="H371" s="129"/>
      <c r="I371" s="130"/>
      <c r="J371" s="51" t="s">
        <v>1</v>
      </c>
      <c r="K371" s="35"/>
      <c r="L371" s="35"/>
      <c r="M371" s="59"/>
    </row>
    <row r="372" spans="1:13" ht="10.8" thickBot="1">
      <c r="A372" s="121"/>
      <c r="B372" s="53"/>
      <c r="C372" s="53"/>
      <c r="D372" s="68"/>
      <c r="E372" s="55" t="s">
        <v>4</v>
      </c>
      <c r="F372" s="56"/>
      <c r="G372" s="131"/>
      <c r="H372" s="132"/>
      <c r="I372" s="133"/>
      <c r="J372" s="51" t="s">
        <v>0</v>
      </c>
      <c r="K372" s="35"/>
      <c r="L372" s="35"/>
      <c r="M372" s="59"/>
    </row>
    <row r="373" spans="1:13" ht="11.4" thickTop="1" thickBot="1">
      <c r="A373" s="119">
        <f t="shared" ref="A373" si="86">A369+1</f>
        <v>90</v>
      </c>
      <c r="B373" s="44" t="s">
        <v>76</v>
      </c>
      <c r="C373" s="44" t="s">
        <v>78</v>
      </c>
      <c r="D373" s="44" t="s">
        <v>24</v>
      </c>
      <c r="E373" s="122" t="s">
        <v>80</v>
      </c>
      <c r="F373" s="122"/>
      <c r="G373" s="122" t="s">
        <v>72</v>
      </c>
      <c r="H373" s="123"/>
      <c r="I373" s="42"/>
      <c r="J373" s="45" t="s">
        <v>2</v>
      </c>
      <c r="K373" s="33"/>
      <c r="L373" s="33"/>
      <c r="M373" s="46"/>
    </row>
    <row r="374" spans="1:13" ht="10.8" thickBot="1">
      <c r="A374" s="120"/>
      <c r="B374" s="47"/>
      <c r="C374" s="47"/>
      <c r="D374" s="1"/>
      <c r="E374" s="47"/>
      <c r="F374" s="47"/>
      <c r="G374" s="124"/>
      <c r="H374" s="125"/>
      <c r="I374" s="126"/>
      <c r="J374" s="48" t="s">
        <v>2</v>
      </c>
      <c r="K374" s="34"/>
      <c r="L374" s="34"/>
      <c r="M374" s="67"/>
    </row>
    <row r="375" spans="1:13" ht="10.8" thickBot="1">
      <c r="A375" s="120"/>
      <c r="B375" s="50" t="s">
        <v>77</v>
      </c>
      <c r="C375" s="50" t="s">
        <v>79</v>
      </c>
      <c r="D375" s="50" t="s">
        <v>23</v>
      </c>
      <c r="E375" s="127" t="s">
        <v>81</v>
      </c>
      <c r="F375" s="127"/>
      <c r="G375" s="128"/>
      <c r="H375" s="129"/>
      <c r="I375" s="130"/>
      <c r="J375" s="51" t="s">
        <v>1</v>
      </c>
      <c r="K375" s="35"/>
      <c r="L375" s="35"/>
      <c r="M375" s="59"/>
    </row>
    <row r="376" spans="1:13" ht="10.8" thickBot="1">
      <c r="A376" s="121"/>
      <c r="B376" s="53"/>
      <c r="C376" s="53"/>
      <c r="D376" s="68"/>
      <c r="E376" s="55" t="s">
        <v>4</v>
      </c>
      <c r="F376" s="56"/>
      <c r="G376" s="131"/>
      <c r="H376" s="132"/>
      <c r="I376" s="133"/>
      <c r="J376" s="51" t="s">
        <v>0</v>
      </c>
      <c r="K376" s="35"/>
      <c r="L376" s="35"/>
      <c r="M376" s="59"/>
    </row>
    <row r="377" spans="1:13" ht="11.4" thickTop="1" thickBot="1">
      <c r="A377" s="119">
        <f t="shared" ref="A377" si="87">A373+1</f>
        <v>91</v>
      </c>
      <c r="B377" s="44" t="s">
        <v>76</v>
      </c>
      <c r="C377" s="44" t="s">
        <v>78</v>
      </c>
      <c r="D377" s="44" t="s">
        <v>24</v>
      </c>
      <c r="E377" s="122" t="s">
        <v>80</v>
      </c>
      <c r="F377" s="122"/>
      <c r="G377" s="122" t="s">
        <v>72</v>
      </c>
      <c r="H377" s="123"/>
      <c r="I377" s="42"/>
      <c r="J377" s="45" t="s">
        <v>2</v>
      </c>
      <c r="K377" s="33"/>
      <c r="L377" s="33"/>
      <c r="M377" s="46"/>
    </row>
    <row r="378" spans="1:13" ht="10.8" thickBot="1">
      <c r="A378" s="120"/>
      <c r="B378" s="47"/>
      <c r="C378" s="47"/>
      <c r="D378" s="1"/>
      <c r="E378" s="47"/>
      <c r="F378" s="47"/>
      <c r="G378" s="124"/>
      <c r="H378" s="125"/>
      <c r="I378" s="126"/>
      <c r="J378" s="48" t="s">
        <v>2</v>
      </c>
      <c r="K378" s="34"/>
      <c r="L378" s="34"/>
      <c r="M378" s="67"/>
    </row>
    <row r="379" spans="1:13" ht="10.8" thickBot="1">
      <c r="A379" s="120"/>
      <c r="B379" s="50" t="s">
        <v>77</v>
      </c>
      <c r="C379" s="50" t="s">
        <v>79</v>
      </c>
      <c r="D379" s="50" t="s">
        <v>23</v>
      </c>
      <c r="E379" s="127" t="s">
        <v>81</v>
      </c>
      <c r="F379" s="127"/>
      <c r="G379" s="128"/>
      <c r="H379" s="129"/>
      <c r="I379" s="130"/>
      <c r="J379" s="51" t="s">
        <v>1</v>
      </c>
      <c r="K379" s="35"/>
      <c r="L379" s="35"/>
      <c r="M379" s="59"/>
    </row>
    <row r="380" spans="1:13" ht="10.8" thickBot="1">
      <c r="A380" s="121"/>
      <c r="B380" s="53"/>
      <c r="C380" s="53"/>
      <c r="D380" s="68"/>
      <c r="E380" s="55" t="s">
        <v>4</v>
      </c>
      <c r="F380" s="56"/>
      <c r="G380" s="131"/>
      <c r="H380" s="132"/>
      <c r="I380" s="133"/>
      <c r="J380" s="51" t="s">
        <v>0</v>
      </c>
      <c r="K380" s="35"/>
      <c r="L380" s="35"/>
      <c r="M380" s="59"/>
    </row>
    <row r="381" spans="1:13" ht="11.4" thickTop="1" thickBot="1">
      <c r="A381" s="119">
        <f t="shared" ref="A381" si="88">A377+1</f>
        <v>92</v>
      </c>
      <c r="B381" s="44" t="s">
        <v>76</v>
      </c>
      <c r="C381" s="44" t="s">
        <v>78</v>
      </c>
      <c r="D381" s="44" t="s">
        <v>24</v>
      </c>
      <c r="E381" s="122" t="s">
        <v>80</v>
      </c>
      <c r="F381" s="122"/>
      <c r="G381" s="122" t="s">
        <v>72</v>
      </c>
      <c r="H381" s="123"/>
      <c r="I381" s="42"/>
      <c r="J381" s="45" t="s">
        <v>2</v>
      </c>
      <c r="K381" s="33"/>
      <c r="L381" s="33"/>
      <c r="M381" s="46"/>
    </row>
    <row r="382" spans="1:13" ht="10.8" thickBot="1">
      <c r="A382" s="120"/>
      <c r="B382" s="47"/>
      <c r="C382" s="47"/>
      <c r="D382" s="1"/>
      <c r="E382" s="47"/>
      <c r="F382" s="47"/>
      <c r="G382" s="124"/>
      <c r="H382" s="125"/>
      <c r="I382" s="126"/>
      <c r="J382" s="48" t="s">
        <v>2</v>
      </c>
      <c r="K382" s="34"/>
      <c r="L382" s="34"/>
      <c r="M382" s="67"/>
    </row>
    <row r="383" spans="1:13" ht="10.8" thickBot="1">
      <c r="A383" s="120"/>
      <c r="B383" s="50" t="s">
        <v>77</v>
      </c>
      <c r="C383" s="50" t="s">
        <v>79</v>
      </c>
      <c r="D383" s="50" t="s">
        <v>23</v>
      </c>
      <c r="E383" s="127" t="s">
        <v>81</v>
      </c>
      <c r="F383" s="127"/>
      <c r="G383" s="128"/>
      <c r="H383" s="129"/>
      <c r="I383" s="130"/>
      <c r="J383" s="51" t="s">
        <v>1</v>
      </c>
      <c r="K383" s="35"/>
      <c r="L383" s="35"/>
      <c r="M383" s="59"/>
    </row>
    <row r="384" spans="1:13" ht="10.8" thickBot="1">
      <c r="A384" s="121"/>
      <c r="B384" s="53"/>
      <c r="C384" s="53"/>
      <c r="D384" s="68"/>
      <c r="E384" s="55" t="s">
        <v>4</v>
      </c>
      <c r="F384" s="56"/>
      <c r="G384" s="131"/>
      <c r="H384" s="132"/>
      <c r="I384" s="133"/>
      <c r="J384" s="51" t="s">
        <v>0</v>
      </c>
      <c r="K384" s="35"/>
      <c r="L384" s="35"/>
      <c r="M384" s="59"/>
    </row>
    <row r="385" spans="1:13" ht="11.4" thickTop="1" thickBot="1">
      <c r="A385" s="119">
        <f t="shared" ref="A385" si="89">A381+1</f>
        <v>93</v>
      </c>
      <c r="B385" s="44" t="s">
        <v>76</v>
      </c>
      <c r="C385" s="44" t="s">
        <v>78</v>
      </c>
      <c r="D385" s="44" t="s">
        <v>24</v>
      </c>
      <c r="E385" s="122" t="s">
        <v>80</v>
      </c>
      <c r="F385" s="122"/>
      <c r="G385" s="122" t="s">
        <v>72</v>
      </c>
      <c r="H385" s="123"/>
      <c r="I385" s="42"/>
      <c r="J385" s="45" t="s">
        <v>2</v>
      </c>
      <c r="K385" s="33"/>
      <c r="L385" s="33"/>
      <c r="M385" s="46"/>
    </row>
    <row r="386" spans="1:13" ht="10.8" thickBot="1">
      <c r="A386" s="120"/>
      <c r="B386" s="47"/>
      <c r="C386" s="47"/>
      <c r="D386" s="1"/>
      <c r="E386" s="47"/>
      <c r="F386" s="47"/>
      <c r="G386" s="124"/>
      <c r="H386" s="125"/>
      <c r="I386" s="126"/>
      <c r="J386" s="48" t="s">
        <v>2</v>
      </c>
      <c r="K386" s="34"/>
      <c r="L386" s="34"/>
      <c r="M386" s="67"/>
    </row>
    <row r="387" spans="1:13" ht="10.8" thickBot="1">
      <c r="A387" s="120"/>
      <c r="B387" s="50" t="s">
        <v>77</v>
      </c>
      <c r="C387" s="50" t="s">
        <v>79</v>
      </c>
      <c r="D387" s="50" t="s">
        <v>23</v>
      </c>
      <c r="E387" s="127" t="s">
        <v>81</v>
      </c>
      <c r="F387" s="127"/>
      <c r="G387" s="128"/>
      <c r="H387" s="129"/>
      <c r="I387" s="130"/>
      <c r="J387" s="51" t="s">
        <v>1</v>
      </c>
      <c r="K387" s="35"/>
      <c r="L387" s="35"/>
      <c r="M387" s="59"/>
    </row>
    <row r="388" spans="1:13" ht="10.8" thickBot="1">
      <c r="A388" s="121"/>
      <c r="B388" s="53"/>
      <c r="C388" s="53"/>
      <c r="D388" s="68"/>
      <c r="E388" s="55" t="s">
        <v>4</v>
      </c>
      <c r="F388" s="56"/>
      <c r="G388" s="131"/>
      <c r="H388" s="132"/>
      <c r="I388" s="133"/>
      <c r="J388" s="51" t="s">
        <v>0</v>
      </c>
      <c r="K388" s="35"/>
      <c r="L388" s="35"/>
      <c r="M388" s="59"/>
    </row>
    <row r="389" spans="1:13" ht="11.4" thickTop="1" thickBot="1">
      <c r="A389" s="119">
        <f t="shared" ref="A389" si="90">A385+1</f>
        <v>94</v>
      </c>
      <c r="B389" s="44" t="s">
        <v>76</v>
      </c>
      <c r="C389" s="44" t="s">
        <v>78</v>
      </c>
      <c r="D389" s="44" t="s">
        <v>24</v>
      </c>
      <c r="E389" s="122" t="s">
        <v>80</v>
      </c>
      <c r="F389" s="122"/>
      <c r="G389" s="122" t="s">
        <v>72</v>
      </c>
      <c r="H389" s="123"/>
      <c r="I389" s="42"/>
      <c r="J389" s="45" t="s">
        <v>2</v>
      </c>
      <c r="K389" s="33"/>
      <c r="L389" s="33"/>
      <c r="M389" s="46"/>
    </row>
    <row r="390" spans="1:13" ht="10.8" thickBot="1">
      <c r="A390" s="120"/>
      <c r="B390" s="47"/>
      <c r="C390" s="47"/>
      <c r="D390" s="1"/>
      <c r="E390" s="47"/>
      <c r="F390" s="47"/>
      <c r="G390" s="124"/>
      <c r="H390" s="125"/>
      <c r="I390" s="126"/>
      <c r="J390" s="48" t="s">
        <v>2</v>
      </c>
      <c r="K390" s="34"/>
      <c r="L390" s="34"/>
      <c r="M390" s="67"/>
    </row>
    <row r="391" spans="1:13" ht="10.8" thickBot="1">
      <c r="A391" s="120"/>
      <c r="B391" s="50" t="s">
        <v>77</v>
      </c>
      <c r="C391" s="50" t="s">
        <v>79</v>
      </c>
      <c r="D391" s="50" t="s">
        <v>23</v>
      </c>
      <c r="E391" s="127" t="s">
        <v>81</v>
      </c>
      <c r="F391" s="127"/>
      <c r="G391" s="128"/>
      <c r="H391" s="129"/>
      <c r="I391" s="130"/>
      <c r="J391" s="51" t="s">
        <v>1</v>
      </c>
      <c r="K391" s="35"/>
      <c r="L391" s="35"/>
      <c r="M391" s="59"/>
    </row>
    <row r="392" spans="1:13" ht="10.8" thickBot="1">
      <c r="A392" s="121"/>
      <c r="B392" s="53"/>
      <c r="C392" s="53"/>
      <c r="D392" s="68"/>
      <c r="E392" s="55" t="s">
        <v>4</v>
      </c>
      <c r="F392" s="56"/>
      <c r="G392" s="131"/>
      <c r="H392" s="132"/>
      <c r="I392" s="133"/>
      <c r="J392" s="51" t="s">
        <v>0</v>
      </c>
      <c r="K392" s="35"/>
      <c r="L392" s="35"/>
      <c r="M392" s="59"/>
    </row>
    <row r="393" spans="1:13" ht="11.4" thickTop="1" thickBot="1">
      <c r="A393" s="119">
        <f t="shared" ref="A393" si="91">A389+1</f>
        <v>95</v>
      </c>
      <c r="B393" s="44" t="s">
        <v>76</v>
      </c>
      <c r="C393" s="44" t="s">
        <v>78</v>
      </c>
      <c r="D393" s="44" t="s">
        <v>24</v>
      </c>
      <c r="E393" s="122" t="s">
        <v>80</v>
      </c>
      <c r="F393" s="122"/>
      <c r="G393" s="122" t="s">
        <v>72</v>
      </c>
      <c r="H393" s="123"/>
      <c r="I393" s="42"/>
      <c r="J393" s="45" t="s">
        <v>2</v>
      </c>
      <c r="K393" s="33"/>
      <c r="L393" s="33"/>
      <c r="M393" s="46"/>
    </row>
    <row r="394" spans="1:13" ht="10.8" thickBot="1">
      <c r="A394" s="120"/>
      <c r="B394" s="47"/>
      <c r="C394" s="47"/>
      <c r="D394" s="1"/>
      <c r="E394" s="47"/>
      <c r="F394" s="47"/>
      <c r="G394" s="124"/>
      <c r="H394" s="125"/>
      <c r="I394" s="126"/>
      <c r="J394" s="48" t="s">
        <v>2</v>
      </c>
      <c r="K394" s="34"/>
      <c r="L394" s="34"/>
      <c r="M394" s="67"/>
    </row>
    <row r="395" spans="1:13" ht="10.8" thickBot="1">
      <c r="A395" s="120"/>
      <c r="B395" s="50" t="s">
        <v>77</v>
      </c>
      <c r="C395" s="50" t="s">
        <v>79</v>
      </c>
      <c r="D395" s="50" t="s">
        <v>23</v>
      </c>
      <c r="E395" s="127" t="s">
        <v>81</v>
      </c>
      <c r="F395" s="127"/>
      <c r="G395" s="128"/>
      <c r="H395" s="129"/>
      <c r="I395" s="130"/>
      <c r="J395" s="51" t="s">
        <v>1</v>
      </c>
      <c r="K395" s="35"/>
      <c r="L395" s="35"/>
      <c r="M395" s="59"/>
    </row>
    <row r="396" spans="1:13" ht="10.8" thickBot="1">
      <c r="A396" s="121"/>
      <c r="B396" s="53"/>
      <c r="C396" s="53"/>
      <c r="D396" s="68"/>
      <c r="E396" s="55" t="s">
        <v>4</v>
      </c>
      <c r="F396" s="56"/>
      <c r="G396" s="131"/>
      <c r="H396" s="132"/>
      <c r="I396" s="133"/>
      <c r="J396" s="51" t="s">
        <v>0</v>
      </c>
      <c r="K396" s="35"/>
      <c r="L396" s="35"/>
      <c r="M396" s="59"/>
    </row>
    <row r="397" spans="1:13" ht="11.4" thickTop="1" thickBot="1">
      <c r="A397" s="119">
        <f t="shared" ref="A397" si="92">A393+1</f>
        <v>96</v>
      </c>
      <c r="B397" s="44" t="s">
        <v>76</v>
      </c>
      <c r="C397" s="44" t="s">
        <v>78</v>
      </c>
      <c r="D397" s="44" t="s">
        <v>24</v>
      </c>
      <c r="E397" s="122" t="s">
        <v>80</v>
      </c>
      <c r="F397" s="122"/>
      <c r="G397" s="122" t="s">
        <v>72</v>
      </c>
      <c r="H397" s="123"/>
      <c r="I397" s="42"/>
      <c r="J397" s="45" t="s">
        <v>2</v>
      </c>
      <c r="K397" s="33"/>
      <c r="L397" s="33"/>
      <c r="M397" s="46"/>
    </row>
    <row r="398" spans="1:13" ht="10.8" thickBot="1">
      <c r="A398" s="120"/>
      <c r="B398" s="47"/>
      <c r="C398" s="47"/>
      <c r="D398" s="1"/>
      <c r="E398" s="47"/>
      <c r="F398" s="47"/>
      <c r="G398" s="124"/>
      <c r="H398" s="125"/>
      <c r="I398" s="126"/>
      <c r="J398" s="48" t="s">
        <v>2</v>
      </c>
      <c r="K398" s="34"/>
      <c r="L398" s="34"/>
      <c r="M398" s="67"/>
    </row>
    <row r="399" spans="1:13" ht="10.8" thickBot="1">
      <c r="A399" s="120"/>
      <c r="B399" s="50" t="s">
        <v>77</v>
      </c>
      <c r="C399" s="50" t="s">
        <v>79</v>
      </c>
      <c r="D399" s="50" t="s">
        <v>23</v>
      </c>
      <c r="E399" s="127" t="s">
        <v>81</v>
      </c>
      <c r="F399" s="127"/>
      <c r="G399" s="128"/>
      <c r="H399" s="129"/>
      <c r="I399" s="130"/>
      <c r="J399" s="51" t="s">
        <v>1</v>
      </c>
      <c r="K399" s="35"/>
      <c r="L399" s="35"/>
      <c r="M399" s="59"/>
    </row>
    <row r="400" spans="1:13" ht="10.8" thickBot="1">
      <c r="A400" s="121"/>
      <c r="B400" s="53"/>
      <c r="C400" s="53"/>
      <c r="D400" s="68"/>
      <c r="E400" s="55" t="s">
        <v>4</v>
      </c>
      <c r="F400" s="56"/>
      <c r="G400" s="131"/>
      <c r="H400" s="132"/>
      <c r="I400" s="133"/>
      <c r="J400" s="51" t="s">
        <v>0</v>
      </c>
      <c r="K400" s="35"/>
      <c r="L400" s="35"/>
      <c r="M400" s="59"/>
    </row>
    <row r="401" spans="1:13" ht="11.4" thickTop="1" thickBot="1">
      <c r="A401" s="119">
        <f t="shared" ref="A401" si="93">A397+1</f>
        <v>97</v>
      </c>
      <c r="B401" s="44" t="s">
        <v>76</v>
      </c>
      <c r="C401" s="44" t="s">
        <v>78</v>
      </c>
      <c r="D401" s="44" t="s">
        <v>24</v>
      </c>
      <c r="E401" s="122" t="s">
        <v>80</v>
      </c>
      <c r="F401" s="122"/>
      <c r="G401" s="122" t="s">
        <v>72</v>
      </c>
      <c r="H401" s="123"/>
      <c r="I401" s="42"/>
      <c r="J401" s="45" t="s">
        <v>2</v>
      </c>
      <c r="K401" s="33"/>
      <c r="L401" s="33"/>
      <c r="M401" s="46"/>
    </row>
    <row r="402" spans="1:13" ht="10.8" thickBot="1">
      <c r="A402" s="120"/>
      <c r="B402" s="47"/>
      <c r="C402" s="47"/>
      <c r="D402" s="1"/>
      <c r="E402" s="47"/>
      <c r="F402" s="47"/>
      <c r="G402" s="124"/>
      <c r="H402" s="125"/>
      <c r="I402" s="126"/>
      <c r="J402" s="48" t="s">
        <v>2</v>
      </c>
      <c r="K402" s="34"/>
      <c r="L402" s="34"/>
      <c r="M402" s="67"/>
    </row>
    <row r="403" spans="1:13" ht="10.8" thickBot="1">
      <c r="A403" s="120"/>
      <c r="B403" s="50" t="s">
        <v>77</v>
      </c>
      <c r="C403" s="50" t="s">
        <v>79</v>
      </c>
      <c r="D403" s="50" t="s">
        <v>23</v>
      </c>
      <c r="E403" s="127" t="s">
        <v>81</v>
      </c>
      <c r="F403" s="127"/>
      <c r="G403" s="128"/>
      <c r="H403" s="129"/>
      <c r="I403" s="130"/>
      <c r="J403" s="51" t="s">
        <v>1</v>
      </c>
      <c r="K403" s="35"/>
      <c r="L403" s="35"/>
      <c r="M403" s="59"/>
    </row>
    <row r="404" spans="1:13" ht="10.8" thickBot="1">
      <c r="A404" s="121"/>
      <c r="B404" s="53"/>
      <c r="C404" s="53"/>
      <c r="D404" s="68"/>
      <c r="E404" s="55" t="s">
        <v>4</v>
      </c>
      <c r="F404" s="56"/>
      <c r="G404" s="131"/>
      <c r="H404" s="132"/>
      <c r="I404" s="133"/>
      <c r="J404" s="51" t="s">
        <v>0</v>
      </c>
      <c r="K404" s="35"/>
      <c r="L404" s="35"/>
      <c r="M404" s="59"/>
    </row>
    <row r="405" spans="1:13" ht="11.4" thickTop="1" thickBot="1">
      <c r="A405" s="119">
        <f t="shared" ref="A405" si="94">A401+1</f>
        <v>98</v>
      </c>
      <c r="B405" s="44" t="s">
        <v>76</v>
      </c>
      <c r="C405" s="44" t="s">
        <v>78</v>
      </c>
      <c r="D405" s="44" t="s">
        <v>24</v>
      </c>
      <c r="E405" s="122" t="s">
        <v>80</v>
      </c>
      <c r="F405" s="122"/>
      <c r="G405" s="122" t="s">
        <v>72</v>
      </c>
      <c r="H405" s="123"/>
      <c r="I405" s="42"/>
      <c r="J405" s="45" t="s">
        <v>2</v>
      </c>
      <c r="K405" s="33"/>
      <c r="L405" s="33"/>
      <c r="M405" s="46"/>
    </row>
    <row r="406" spans="1:13" ht="10.8" thickBot="1">
      <c r="A406" s="120"/>
      <c r="B406" s="47"/>
      <c r="C406" s="47"/>
      <c r="D406" s="1"/>
      <c r="E406" s="47"/>
      <c r="F406" s="47"/>
      <c r="G406" s="124"/>
      <c r="H406" s="125"/>
      <c r="I406" s="126"/>
      <c r="J406" s="48" t="s">
        <v>2</v>
      </c>
      <c r="K406" s="34"/>
      <c r="L406" s="34"/>
      <c r="M406" s="67"/>
    </row>
    <row r="407" spans="1:13" ht="10.8" thickBot="1">
      <c r="A407" s="120"/>
      <c r="B407" s="50" t="s">
        <v>77</v>
      </c>
      <c r="C407" s="50" t="s">
        <v>79</v>
      </c>
      <c r="D407" s="50" t="s">
        <v>23</v>
      </c>
      <c r="E407" s="127" t="s">
        <v>81</v>
      </c>
      <c r="F407" s="127"/>
      <c r="G407" s="128"/>
      <c r="H407" s="129"/>
      <c r="I407" s="130"/>
      <c r="J407" s="51" t="s">
        <v>1</v>
      </c>
      <c r="K407" s="35"/>
      <c r="L407" s="35"/>
      <c r="M407" s="59"/>
    </row>
    <row r="408" spans="1:13" ht="10.8" thickBot="1">
      <c r="A408" s="121"/>
      <c r="B408" s="53"/>
      <c r="C408" s="53"/>
      <c r="D408" s="68"/>
      <c r="E408" s="55" t="s">
        <v>4</v>
      </c>
      <c r="F408" s="56"/>
      <c r="G408" s="131"/>
      <c r="H408" s="132"/>
      <c r="I408" s="133"/>
      <c r="J408" s="51" t="s">
        <v>0</v>
      </c>
      <c r="K408" s="35"/>
      <c r="L408" s="35"/>
      <c r="M408" s="59"/>
    </row>
    <row r="409" spans="1:13" ht="11.4" thickTop="1" thickBot="1">
      <c r="A409" s="119">
        <f t="shared" ref="A409" si="95">A405+1</f>
        <v>99</v>
      </c>
      <c r="B409" s="44" t="s">
        <v>76</v>
      </c>
      <c r="C409" s="44" t="s">
        <v>78</v>
      </c>
      <c r="D409" s="44" t="s">
        <v>24</v>
      </c>
      <c r="E409" s="122" t="s">
        <v>80</v>
      </c>
      <c r="F409" s="122"/>
      <c r="G409" s="122" t="s">
        <v>72</v>
      </c>
      <c r="H409" s="123"/>
      <c r="I409" s="42"/>
      <c r="J409" s="45" t="s">
        <v>2</v>
      </c>
      <c r="K409" s="33"/>
      <c r="L409" s="33"/>
      <c r="M409" s="46"/>
    </row>
    <row r="410" spans="1:13" ht="10.8" thickBot="1">
      <c r="A410" s="120"/>
      <c r="B410" s="47"/>
      <c r="C410" s="47"/>
      <c r="D410" s="1"/>
      <c r="E410" s="47"/>
      <c r="F410" s="47"/>
      <c r="G410" s="124"/>
      <c r="H410" s="125"/>
      <c r="I410" s="126"/>
      <c r="J410" s="48" t="s">
        <v>2</v>
      </c>
      <c r="K410" s="34"/>
      <c r="L410" s="34"/>
      <c r="M410" s="67"/>
    </row>
    <row r="411" spans="1:13" ht="10.8" thickBot="1">
      <c r="A411" s="120"/>
      <c r="B411" s="50" t="s">
        <v>77</v>
      </c>
      <c r="C411" s="50" t="s">
        <v>79</v>
      </c>
      <c r="D411" s="50" t="s">
        <v>23</v>
      </c>
      <c r="E411" s="127" t="s">
        <v>81</v>
      </c>
      <c r="F411" s="127"/>
      <c r="G411" s="128"/>
      <c r="H411" s="129"/>
      <c r="I411" s="130"/>
      <c r="J411" s="51" t="s">
        <v>1</v>
      </c>
      <c r="K411" s="35"/>
      <c r="L411" s="35"/>
      <c r="M411" s="59"/>
    </row>
    <row r="412" spans="1:13" ht="10.8" thickBot="1">
      <c r="A412" s="121"/>
      <c r="B412" s="53"/>
      <c r="C412" s="53"/>
      <c r="D412" s="68"/>
      <c r="E412" s="55" t="s">
        <v>4</v>
      </c>
      <c r="F412" s="56"/>
      <c r="G412" s="131"/>
      <c r="H412" s="132"/>
      <c r="I412" s="133"/>
      <c r="J412" s="51" t="s">
        <v>0</v>
      </c>
      <c r="K412" s="35"/>
      <c r="L412" s="35"/>
      <c r="M412" s="59"/>
    </row>
    <row r="413" spans="1:13" ht="11.4" thickTop="1" thickBot="1">
      <c r="A413" s="119">
        <f t="shared" ref="A413" si="96">A409+1</f>
        <v>100</v>
      </c>
      <c r="B413" s="44" t="s">
        <v>76</v>
      </c>
      <c r="C413" s="44" t="s">
        <v>78</v>
      </c>
      <c r="D413" s="44" t="s">
        <v>24</v>
      </c>
      <c r="E413" s="122" t="s">
        <v>80</v>
      </c>
      <c r="F413" s="122"/>
      <c r="G413" s="122" t="s">
        <v>72</v>
      </c>
      <c r="H413" s="123"/>
      <c r="I413" s="42"/>
      <c r="J413" s="45" t="s">
        <v>2</v>
      </c>
      <c r="K413" s="33"/>
      <c r="L413" s="33"/>
      <c r="M413" s="46"/>
    </row>
    <row r="414" spans="1:13" ht="10.8" thickBot="1">
      <c r="A414" s="120"/>
      <c r="B414" s="47"/>
      <c r="C414" s="47"/>
      <c r="D414" s="1"/>
      <c r="E414" s="47"/>
      <c r="F414" s="47"/>
      <c r="G414" s="124"/>
      <c r="H414" s="125"/>
      <c r="I414" s="126"/>
      <c r="J414" s="48" t="s">
        <v>2</v>
      </c>
      <c r="K414" s="34"/>
      <c r="L414" s="34"/>
      <c r="M414" s="67"/>
    </row>
    <row r="415" spans="1:13" ht="10.8" thickBot="1">
      <c r="A415" s="120"/>
      <c r="B415" s="50" t="s">
        <v>77</v>
      </c>
      <c r="C415" s="50" t="s">
        <v>79</v>
      </c>
      <c r="D415" s="50" t="s">
        <v>23</v>
      </c>
      <c r="E415" s="127" t="s">
        <v>81</v>
      </c>
      <c r="F415" s="127"/>
      <c r="G415" s="128"/>
      <c r="H415" s="129"/>
      <c r="I415" s="130"/>
      <c r="J415" s="51" t="s">
        <v>1</v>
      </c>
      <c r="K415" s="35"/>
      <c r="L415" s="35"/>
      <c r="M415" s="59"/>
    </row>
    <row r="416" spans="1:13" ht="10.8" thickBot="1">
      <c r="A416" s="121"/>
      <c r="B416" s="68"/>
      <c r="C416" s="68"/>
      <c r="D416" s="68"/>
      <c r="E416" s="69" t="s">
        <v>4</v>
      </c>
      <c r="F416" s="70"/>
      <c r="G416" s="131"/>
      <c r="H416" s="132"/>
      <c r="I416" s="133"/>
      <c r="J416" s="71" t="s">
        <v>0</v>
      </c>
      <c r="K416" s="38"/>
      <c r="L416" s="38"/>
      <c r="M416" s="72"/>
    </row>
    <row r="417" spans="2:16" ht="10.8" thickTop="1"/>
    <row r="418" spans="2:16" ht="10.8" thickBot="1"/>
    <row r="419" spans="2:16" ht="20.399999999999999">
      <c r="O419" s="92" t="s">
        <v>68</v>
      </c>
      <c r="P419" s="93"/>
    </row>
    <row r="420" spans="2:16">
      <c r="O420" s="94"/>
      <c r="P420" s="95"/>
    </row>
    <row r="421" spans="2:16" ht="30.6">
      <c r="B421" s="74"/>
      <c r="O421" s="96" t="b">
        <v>0</v>
      </c>
      <c r="P421" s="30" t="str">
        <f xml:space="preserve"> CONCATENATE("OCTOBER 1, ",$M$7-1,"- MARCH 31, ",$M$7)</f>
        <v xml:space="preserve">OCTOBER 1, -1- MARCH 31, </v>
      </c>
    </row>
    <row r="422" spans="2:16" ht="30.6">
      <c r="B422" s="74"/>
      <c r="O422" s="96" t="b">
        <v>1</v>
      </c>
      <c r="P422" s="30" t="str">
        <f xml:space="preserve"> CONCATENATE("APRIL 1 - SEPTEMBER 30, ",$M$7)</f>
        <v xml:space="preserve">APRIL 1 - SEPTEMBER 30, </v>
      </c>
    </row>
    <row r="423" spans="2:16">
      <c r="O423" s="96" t="b">
        <v>0</v>
      </c>
      <c r="P423" s="95"/>
    </row>
    <row r="424" spans="2:16" ht="10.8" thickBot="1">
      <c r="O424" s="97">
        <v>1</v>
      </c>
      <c r="P424" s="98"/>
    </row>
  </sheetData>
  <mergeCells count="732">
    <mergeCell ref="H8:H10"/>
    <mergeCell ref="I8:I10"/>
    <mergeCell ref="J8:J10"/>
    <mergeCell ref="K8:K10"/>
    <mergeCell ref="L8:M10"/>
    <mergeCell ref="B9:F9"/>
    <mergeCell ref="D10:F10"/>
    <mergeCell ref="J1:M3"/>
    <mergeCell ref="O1:R1"/>
    <mergeCell ref="O2:R2"/>
    <mergeCell ref="O3:R3"/>
    <mergeCell ref="A4:M4"/>
    <mergeCell ref="A5:A12"/>
    <mergeCell ref="B5:J6"/>
    <mergeCell ref="B7:M7"/>
    <mergeCell ref="B8:F8"/>
    <mergeCell ref="G8:G10"/>
    <mergeCell ref="K11:K12"/>
    <mergeCell ref="L11:L12"/>
    <mergeCell ref="M11:M12"/>
    <mergeCell ref="J11:J12"/>
    <mergeCell ref="A13:A16"/>
    <mergeCell ref="E13:F13"/>
    <mergeCell ref="G13:H13"/>
    <mergeCell ref="G14:I14"/>
    <mergeCell ref="E15:F15"/>
    <mergeCell ref="G15:I15"/>
    <mergeCell ref="G16:I16"/>
    <mergeCell ref="B11:B12"/>
    <mergeCell ref="C11:C12"/>
    <mergeCell ref="D11:D12"/>
    <mergeCell ref="E11:F12"/>
    <mergeCell ref="G11:I12"/>
    <mergeCell ref="A21:A24"/>
    <mergeCell ref="E21:F21"/>
    <mergeCell ref="G21:H21"/>
    <mergeCell ref="G22:I22"/>
    <mergeCell ref="E23:F23"/>
    <mergeCell ref="G23:I23"/>
    <mergeCell ref="G24:I24"/>
    <mergeCell ref="A17:A20"/>
    <mergeCell ref="E17:F17"/>
    <mergeCell ref="G17:I17"/>
    <mergeCell ref="G18:I18"/>
    <mergeCell ref="E19:F19"/>
    <mergeCell ref="G19:I20"/>
    <mergeCell ref="A29:A32"/>
    <mergeCell ref="E29:F29"/>
    <mergeCell ref="G29:H29"/>
    <mergeCell ref="G30:I30"/>
    <mergeCell ref="E31:F31"/>
    <mergeCell ref="G31:I31"/>
    <mergeCell ref="G32:I32"/>
    <mergeCell ref="A25:A28"/>
    <mergeCell ref="E25:F25"/>
    <mergeCell ref="G25:H25"/>
    <mergeCell ref="G26:I26"/>
    <mergeCell ref="E27:F27"/>
    <mergeCell ref="G27:I27"/>
    <mergeCell ref="G28:I28"/>
    <mergeCell ref="A37:A40"/>
    <mergeCell ref="E37:F37"/>
    <mergeCell ref="G37:H37"/>
    <mergeCell ref="G38:I38"/>
    <mergeCell ref="E39:F39"/>
    <mergeCell ref="G39:I39"/>
    <mergeCell ref="G40:I40"/>
    <mergeCell ref="A33:A36"/>
    <mergeCell ref="E33:F33"/>
    <mergeCell ref="G33:H33"/>
    <mergeCell ref="G34:I34"/>
    <mergeCell ref="E35:F35"/>
    <mergeCell ref="G35:I35"/>
    <mergeCell ref="G36:I36"/>
    <mergeCell ref="A45:A48"/>
    <mergeCell ref="E45:F45"/>
    <mergeCell ref="G45:H45"/>
    <mergeCell ref="G46:I46"/>
    <mergeCell ref="E47:F47"/>
    <mergeCell ref="G47:I47"/>
    <mergeCell ref="G48:I48"/>
    <mergeCell ref="A41:A44"/>
    <mergeCell ref="E41:F41"/>
    <mergeCell ref="G41:H41"/>
    <mergeCell ref="G42:I42"/>
    <mergeCell ref="E43:F43"/>
    <mergeCell ref="G43:I43"/>
    <mergeCell ref="G44:I44"/>
    <mergeCell ref="A53:A56"/>
    <mergeCell ref="E53:F53"/>
    <mergeCell ref="G53:H53"/>
    <mergeCell ref="G54:I54"/>
    <mergeCell ref="E55:F55"/>
    <mergeCell ref="G55:I55"/>
    <mergeCell ref="G56:I56"/>
    <mergeCell ref="A49:A52"/>
    <mergeCell ref="E49:F49"/>
    <mergeCell ref="G49:H49"/>
    <mergeCell ref="G50:I50"/>
    <mergeCell ref="E51:F51"/>
    <mergeCell ref="G51:I51"/>
    <mergeCell ref="G52:I52"/>
    <mergeCell ref="A61:A64"/>
    <mergeCell ref="E61:F61"/>
    <mergeCell ref="G61:H61"/>
    <mergeCell ref="G62:I62"/>
    <mergeCell ref="E63:F63"/>
    <mergeCell ref="G63:I63"/>
    <mergeCell ref="G64:I64"/>
    <mergeCell ref="A57:A60"/>
    <mergeCell ref="E57:F57"/>
    <mergeCell ref="G57:H57"/>
    <mergeCell ref="G58:I58"/>
    <mergeCell ref="E59:F59"/>
    <mergeCell ref="G59:I59"/>
    <mergeCell ref="G60:I60"/>
    <mergeCell ref="A69:A72"/>
    <mergeCell ref="E69:F69"/>
    <mergeCell ref="G69:H69"/>
    <mergeCell ref="G70:I70"/>
    <mergeCell ref="E71:F71"/>
    <mergeCell ref="G71:I71"/>
    <mergeCell ref="G72:I72"/>
    <mergeCell ref="A65:A68"/>
    <mergeCell ref="E65:F65"/>
    <mergeCell ref="G65:H65"/>
    <mergeCell ref="G66:I66"/>
    <mergeCell ref="E67:F67"/>
    <mergeCell ref="G67:I67"/>
    <mergeCell ref="G68:I68"/>
    <mergeCell ref="A77:A80"/>
    <mergeCell ref="E77:F77"/>
    <mergeCell ref="G77:H77"/>
    <mergeCell ref="G78:I78"/>
    <mergeCell ref="E79:F79"/>
    <mergeCell ref="G79:I79"/>
    <mergeCell ref="G80:I80"/>
    <mergeCell ref="A73:A76"/>
    <mergeCell ref="E73:F73"/>
    <mergeCell ref="G73:H73"/>
    <mergeCell ref="G74:I74"/>
    <mergeCell ref="E75:F75"/>
    <mergeCell ref="G75:I75"/>
    <mergeCell ref="G76:I76"/>
    <mergeCell ref="A85:A88"/>
    <mergeCell ref="E85:F85"/>
    <mergeCell ref="G85:H85"/>
    <mergeCell ref="G86:I86"/>
    <mergeCell ref="E87:F87"/>
    <mergeCell ref="G87:I87"/>
    <mergeCell ref="G88:I88"/>
    <mergeCell ref="A81:A84"/>
    <mergeCell ref="E81:F81"/>
    <mergeCell ref="G81:H81"/>
    <mergeCell ref="G82:I82"/>
    <mergeCell ref="E83:F83"/>
    <mergeCell ref="G83:I83"/>
    <mergeCell ref="G84:I84"/>
    <mergeCell ref="A93:A96"/>
    <mergeCell ref="E93:F93"/>
    <mergeCell ref="G93:H93"/>
    <mergeCell ref="G94:I94"/>
    <mergeCell ref="E95:F95"/>
    <mergeCell ref="G95:I95"/>
    <mergeCell ref="G96:I96"/>
    <mergeCell ref="A89:A92"/>
    <mergeCell ref="E89:F89"/>
    <mergeCell ref="G89:H89"/>
    <mergeCell ref="G90:I90"/>
    <mergeCell ref="E91:F91"/>
    <mergeCell ref="G91:I91"/>
    <mergeCell ref="G92:I92"/>
    <mergeCell ref="A101:A104"/>
    <mergeCell ref="E101:F101"/>
    <mergeCell ref="G101:H101"/>
    <mergeCell ref="G102:I102"/>
    <mergeCell ref="E103:F103"/>
    <mergeCell ref="G103:I103"/>
    <mergeCell ref="G104:I104"/>
    <mergeCell ref="A97:A100"/>
    <mergeCell ref="E97:F97"/>
    <mergeCell ref="G97:H97"/>
    <mergeCell ref="G98:I98"/>
    <mergeCell ref="E99:F99"/>
    <mergeCell ref="G99:I99"/>
    <mergeCell ref="G100:I100"/>
    <mergeCell ref="A109:A112"/>
    <mergeCell ref="E109:F109"/>
    <mergeCell ref="G109:H109"/>
    <mergeCell ref="G110:I110"/>
    <mergeCell ref="E111:F111"/>
    <mergeCell ref="G111:I111"/>
    <mergeCell ref="G112:I112"/>
    <mergeCell ref="A105:A108"/>
    <mergeCell ref="E105:F105"/>
    <mergeCell ref="G105:H105"/>
    <mergeCell ref="G106:I106"/>
    <mergeCell ref="E107:F107"/>
    <mergeCell ref="G107:I107"/>
    <mergeCell ref="G108:I108"/>
    <mergeCell ref="A117:A120"/>
    <mergeCell ref="E117:F117"/>
    <mergeCell ref="G117:H117"/>
    <mergeCell ref="G118:I118"/>
    <mergeCell ref="E119:F119"/>
    <mergeCell ref="G119:I119"/>
    <mergeCell ref="G120:I120"/>
    <mergeCell ref="A113:A116"/>
    <mergeCell ref="E113:F113"/>
    <mergeCell ref="G113:H113"/>
    <mergeCell ref="G114:I114"/>
    <mergeCell ref="E115:F115"/>
    <mergeCell ref="G115:I115"/>
    <mergeCell ref="G116:I116"/>
    <mergeCell ref="A125:A128"/>
    <mergeCell ref="E125:F125"/>
    <mergeCell ref="G125:H125"/>
    <mergeCell ref="G126:I126"/>
    <mergeCell ref="E127:F127"/>
    <mergeCell ref="G127:I127"/>
    <mergeCell ref="G128:I128"/>
    <mergeCell ref="A121:A124"/>
    <mergeCell ref="E121:F121"/>
    <mergeCell ref="G121:H121"/>
    <mergeCell ref="G122:I122"/>
    <mergeCell ref="E123:F123"/>
    <mergeCell ref="G123:I123"/>
    <mergeCell ref="G124:I124"/>
    <mergeCell ref="A133:A136"/>
    <mergeCell ref="E133:F133"/>
    <mergeCell ref="G133:H133"/>
    <mergeCell ref="G134:I134"/>
    <mergeCell ref="E135:F135"/>
    <mergeCell ref="G135:I135"/>
    <mergeCell ref="G136:I136"/>
    <mergeCell ref="A129:A132"/>
    <mergeCell ref="E129:F129"/>
    <mergeCell ref="G129:H129"/>
    <mergeCell ref="G130:I130"/>
    <mergeCell ref="E131:F131"/>
    <mergeCell ref="G131:I131"/>
    <mergeCell ref="G132:I132"/>
    <mergeCell ref="A141:A144"/>
    <mergeCell ref="E141:F141"/>
    <mergeCell ref="G141:H141"/>
    <mergeCell ref="G142:I142"/>
    <mergeCell ref="E143:F143"/>
    <mergeCell ref="G143:I143"/>
    <mergeCell ref="G144:I144"/>
    <mergeCell ref="A137:A140"/>
    <mergeCell ref="E137:F137"/>
    <mergeCell ref="G137:H137"/>
    <mergeCell ref="G138:I138"/>
    <mergeCell ref="E139:F139"/>
    <mergeCell ref="G139:I139"/>
    <mergeCell ref="G140:I140"/>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57:A160"/>
    <mergeCell ref="E157:F157"/>
    <mergeCell ref="G157:H157"/>
    <mergeCell ref="G158:I158"/>
    <mergeCell ref="E159:F159"/>
    <mergeCell ref="G159:I159"/>
    <mergeCell ref="G160:I160"/>
    <mergeCell ref="A153:A156"/>
    <mergeCell ref="E153:F153"/>
    <mergeCell ref="G153:H153"/>
    <mergeCell ref="G154:I154"/>
    <mergeCell ref="E155:F155"/>
    <mergeCell ref="G155:I155"/>
    <mergeCell ref="G156:I156"/>
    <mergeCell ref="A165:A168"/>
    <mergeCell ref="E165:F165"/>
    <mergeCell ref="G165:H165"/>
    <mergeCell ref="G166:I166"/>
    <mergeCell ref="E167:F167"/>
    <mergeCell ref="G167:I167"/>
    <mergeCell ref="G168:I168"/>
    <mergeCell ref="A161:A164"/>
    <mergeCell ref="E161:F161"/>
    <mergeCell ref="G161:H161"/>
    <mergeCell ref="G162:I162"/>
    <mergeCell ref="E163:F163"/>
    <mergeCell ref="G163:I163"/>
    <mergeCell ref="G164:I164"/>
    <mergeCell ref="A173:A176"/>
    <mergeCell ref="E173:F173"/>
    <mergeCell ref="G173:H173"/>
    <mergeCell ref="G174:I174"/>
    <mergeCell ref="E175:F175"/>
    <mergeCell ref="G175:I175"/>
    <mergeCell ref="G176:I176"/>
    <mergeCell ref="A169:A172"/>
    <mergeCell ref="E169:F169"/>
    <mergeCell ref="G169:H169"/>
    <mergeCell ref="G170:I170"/>
    <mergeCell ref="E171:F171"/>
    <mergeCell ref="G171:I171"/>
    <mergeCell ref="G172:I172"/>
    <mergeCell ref="A181:A184"/>
    <mergeCell ref="E181:F181"/>
    <mergeCell ref="G181:H181"/>
    <mergeCell ref="G182:I182"/>
    <mergeCell ref="E183:F183"/>
    <mergeCell ref="G183:I183"/>
    <mergeCell ref="G184:I184"/>
    <mergeCell ref="A177:A180"/>
    <mergeCell ref="E177:F177"/>
    <mergeCell ref="G177:H177"/>
    <mergeCell ref="G178:I178"/>
    <mergeCell ref="E179:F179"/>
    <mergeCell ref="G179:I179"/>
    <mergeCell ref="G180:I180"/>
    <mergeCell ref="A189:A192"/>
    <mergeCell ref="E189:F189"/>
    <mergeCell ref="G189:H189"/>
    <mergeCell ref="G190:I190"/>
    <mergeCell ref="E191:F191"/>
    <mergeCell ref="G191:I191"/>
    <mergeCell ref="G192:I192"/>
    <mergeCell ref="A185:A188"/>
    <mergeCell ref="E185:F185"/>
    <mergeCell ref="G185:H185"/>
    <mergeCell ref="G186:I186"/>
    <mergeCell ref="E187:F187"/>
    <mergeCell ref="G187:I187"/>
    <mergeCell ref="G188:I188"/>
    <mergeCell ref="A197:A200"/>
    <mergeCell ref="E197:F197"/>
    <mergeCell ref="G197:H197"/>
    <mergeCell ref="G198:I198"/>
    <mergeCell ref="E199:F199"/>
    <mergeCell ref="G199:I199"/>
    <mergeCell ref="G200:I200"/>
    <mergeCell ref="A193:A196"/>
    <mergeCell ref="E193:F193"/>
    <mergeCell ref="G193:H193"/>
    <mergeCell ref="G194:I194"/>
    <mergeCell ref="E195:F195"/>
    <mergeCell ref="G195:I195"/>
    <mergeCell ref="G196:I196"/>
    <mergeCell ref="A205:A208"/>
    <mergeCell ref="E205:F205"/>
    <mergeCell ref="G205:H205"/>
    <mergeCell ref="G206:I206"/>
    <mergeCell ref="E207:F207"/>
    <mergeCell ref="G207:I207"/>
    <mergeCell ref="G208:I208"/>
    <mergeCell ref="A201:A204"/>
    <mergeCell ref="E201:F201"/>
    <mergeCell ref="G201:H201"/>
    <mergeCell ref="G202:I202"/>
    <mergeCell ref="E203:F203"/>
    <mergeCell ref="G203:I203"/>
    <mergeCell ref="G204:I204"/>
    <mergeCell ref="A213:A216"/>
    <mergeCell ref="E213:F213"/>
    <mergeCell ref="G213:H213"/>
    <mergeCell ref="G214:I214"/>
    <mergeCell ref="E215:F215"/>
    <mergeCell ref="G215:I215"/>
    <mergeCell ref="G216:I216"/>
    <mergeCell ref="A209:A212"/>
    <mergeCell ref="E209:F209"/>
    <mergeCell ref="G209:H209"/>
    <mergeCell ref="G210:I210"/>
    <mergeCell ref="E211:F211"/>
    <mergeCell ref="G211:I211"/>
    <mergeCell ref="G212:I212"/>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37:A240"/>
    <mergeCell ref="E237:F237"/>
    <mergeCell ref="G237:H237"/>
    <mergeCell ref="G238:I238"/>
    <mergeCell ref="E239:F239"/>
    <mergeCell ref="G239:I239"/>
    <mergeCell ref="G240:I240"/>
    <mergeCell ref="A233:A236"/>
    <mergeCell ref="E233:F233"/>
    <mergeCell ref="G233:H233"/>
    <mergeCell ref="G234:I234"/>
    <mergeCell ref="E235:F235"/>
    <mergeCell ref="G235:I235"/>
    <mergeCell ref="G236:I236"/>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A405:A408"/>
    <mergeCell ref="E405:F405"/>
    <mergeCell ref="G405:H405"/>
    <mergeCell ref="G406:I406"/>
    <mergeCell ref="E407:F407"/>
    <mergeCell ref="G407:I407"/>
    <mergeCell ref="G408:I408"/>
    <mergeCell ref="A401:A404"/>
    <mergeCell ref="E401:F401"/>
    <mergeCell ref="G401:H401"/>
    <mergeCell ref="G402:I402"/>
    <mergeCell ref="E403:F403"/>
    <mergeCell ref="G403:I403"/>
    <mergeCell ref="G404:I404"/>
    <mergeCell ref="A413:A416"/>
    <mergeCell ref="E413:F413"/>
    <mergeCell ref="G413:H413"/>
    <mergeCell ref="G414:I414"/>
    <mergeCell ref="E415:F415"/>
    <mergeCell ref="G415:I415"/>
    <mergeCell ref="G416:I416"/>
    <mergeCell ref="A409:A412"/>
    <mergeCell ref="E409:F409"/>
    <mergeCell ref="G409:H409"/>
    <mergeCell ref="G410:I410"/>
    <mergeCell ref="E411:F411"/>
    <mergeCell ref="G411:I411"/>
    <mergeCell ref="G412:I412"/>
  </mergeCells>
  <dataValidations count="52">
    <dataValidation allowBlank="1" showInputMessage="1" showErrorMessage="1" promptTitle="Indicate Negative Report" prompt="Mark an X in this box if you are submitting a negative report for this reporting period." sqref="K8:K10" xr:uid="{86863D7F-D1E7-4FAB-99B3-77071357B9A4}"/>
    <dataValidation allowBlank="1" showInputMessage="1" showErrorMessage="1" promptTitle="Input Reporting Period" prompt="Mark an X in this box if you are reporting for the period April 1st-September 30th." sqref="I8:I10" xr:uid="{8209AA5C-EA39-46BB-B5D2-4CA7AA96E6E5}"/>
    <dataValidation allowBlank="1" showInputMessage="1" showErrorMessage="1" promptTitle="Indicate Reporting Period" prompt="Mark an X in this box if you are reporting for the period October 1st-March 31st." sqref="G8:G10" xr:uid="{865ABE5A-D15B-4A36-BAFC-2B6A608887CA}"/>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B414" xr:uid="{3DFFF665-ED73-4F06-9CAD-7BF74FA2208E}"/>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1F79B97-9704-4679-A8E0-20A5D3AD1F1C}"/>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99 L403 L407 L411 L415" xr:uid="{C5583A01-E075-4CFA-B2C3-DDD8055C37A3}"/>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L181:L182 L185:L186 L189:L190 L193:L194 L197:L198 L201:L202 L205:L206 L209: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L413:L414" xr:uid="{70D4A767-C6AA-4EC7-9E74-9A823280FC4F}"/>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35EC9A6D-39AA-4B28-BBE7-17E9D7C15F72}"/>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99 K403 K407 K411 K415" xr:uid="{EDC389FB-DB65-43F8-AC00-73AC7F634F61}"/>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K181:K182 K185:K186 K189:K190 K193:K194 K197:K198 K201:K202 K205:K206 K209: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K413:K414" xr:uid="{2D695606-1BB3-463A-AD00-2B16AA878E98}"/>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F39F4EC1-389C-451C-9EF0-23A7F21B76E5}"/>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BEE9A5A3-B3E8-4AF5-A22D-9A3224339CB8}"/>
    <dataValidation allowBlank="1" showInputMessage="1" showErrorMessage="1" promptTitle="Benefit #2 Total Amount" prompt="The total amount of Benefit #2 is entered here." sqref="M19 M23 M27 M35 M39 M43 M47 M51 M55 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99 M403 M407 M411 M415" xr:uid="{DC8DD291-FD95-403E-96E2-EF8208641A6C}"/>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99 J403 J407 J411 J415" xr:uid="{85D76C05-72D5-4349-9696-1141F74F1BF0}"/>
    <dataValidation allowBlank="1" showInputMessage="1" showErrorMessage="1" promptTitle="Benefit #1 Total Amount" prompt="The total amount of Benefit #1 is entered here." sqref="M17:M18 M21:M22 M25:M26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M181:M182 M185:M186 M189:M190 M193:M194 M197:M198 M201:M202 M205:M206 M209: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M413:M414 M31 M29" xr:uid="{FEAA1718-2F5D-4D0F-8554-FEF28EF84897}"/>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J181:J182 J185:J186 J189:J190 J193:J194 J197:J198 J201:J202 J205:J206 J209: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J413:J414" xr:uid="{26BB3663-564A-4871-86FE-801C4D9C8A37}"/>
    <dataValidation allowBlank="1" showInputMessage="1" showErrorMessage="1" promptTitle="Travel Date(s)" prompt="List the dates of travel here expressed in the format MM/DD/YYYY-MM/DD/YYYY." sqref="F20 F24 F28 F32 F36 F40 F44 F48 F52 F56 F60 F64 F68 F72 F76 F416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xr:uid="{9E6F841B-8A7C-4732-8ED5-6200AB4A0B68}"/>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D416" xr:uid="{FAFCDA42-A509-4751-AE7E-D78270F8BA8A}">
      <formula1>40179</formula1>
      <formula2>73051</formula2>
    </dataValidation>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C416" xr:uid="{07A20680-69C8-4BC1-ADCD-02D0807273B4}"/>
    <dataValidation allowBlank="1" showInputMessage="1" showErrorMessage="1" promptTitle="Traveler Title" prompt="List traveler's title here." sqref="B20 B24 B28 B32 B36 B40 B44 B416 B52 B56 B60 B64 B68 B72 B76 B80 B84 B88 B92 B96 B100 B104 B108 B112 B116 B120 B124 B128 B132 B136 B140 B144 B148 B152 B156 B160 B164 B168 B172 B176 B180 B184 B188 B192 B196 B200 B204 B208 B212 B216 B48 B224 B228 B232 B236 B240 B244 B248 B252 B256 B260 B264 B268 B272 B276 B280 B284 B288 B292 B296 B300 B304 B308 B312 B316 B320 B324 B328 B332 B336 B340 B344 B348 B352 B356 B360 B364 B368 B372 B376 B380 B384 B388 B392 B396 B400 B404 B408 B412 B220" xr:uid="{DB6D833F-6463-4F79-B29F-5E27983425F1}"/>
    <dataValidation allowBlank="1" showInputMessage="1" showErrorMessage="1" promptTitle="Location " prompt="List location of event here." sqref="F18 F22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F414" xr:uid="{2D7DFA50-4F75-4756-80F7-8695E49F9D22}"/>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D414" xr:uid="{3965751E-1A8F-42BC-AA00-A41D2FC87E92}">
      <formula1>40179</formula1>
      <formula2>73051</formula2>
    </dataValidation>
    <dataValidation allowBlank="1" showInputMessage="1" showErrorMessage="1" promptTitle="Event Description" prompt="Provide event description (e.g. title of the conference) here." sqref="C18 C22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C414" xr:uid="{08B12731-9314-47E2-8FE0-F37AB60F66CD}"/>
    <dataValidation allowBlank="1" showInputMessage="1" showErrorMessage="1" promptTitle="Traveler Name " prompt="List traveler's first and last name here." sqref="B18" xr:uid="{2D716D3A-7C6E-430F-8ABC-E68BB617B5D0}"/>
    <dataValidation allowBlank="1" showInputMessage="1" showErrorMessage="1" promptTitle="Agency Contact Email" prompt="Delete contents of this cell and replace with agency contact's email address." sqref="D10:F10" xr:uid="{7F3E4F94-64E3-4137-8C00-036911515F85}"/>
    <dataValidation allowBlank="1" showInputMessage="1" showErrorMessage="1" promptTitle="Agency Contact Name" prompt="Delete contents of this cell and enter agency contact's name" sqref="C10" xr:uid="{5A020A80-419C-4A5A-ABC5-ED33D711FD84}"/>
    <dataValidation allowBlank="1" showInputMessage="1" showErrorMessage="1" promptTitle="Sub-Agency Name" prompt="Delete contents and enter sub-agency name.  If there is no sub-agency, then delete this cell." sqref="B9:F9" xr:uid="{A85B84D1-85D4-4CD4-843F-7E736B629C1A}"/>
    <dataValidation allowBlank="1" showInputMessage="1" showErrorMessage="1" promptTitle="Reporting Agency Name" prompt="Delete contents of this cell and enter reporting agency name." sqref="B8:F8" xr:uid="{9CCADAC2-FC76-4598-9B48-B41A4EB25069}"/>
    <dataValidation allowBlank="1" showInputMessage="1" showErrorMessage="1" promptTitle="Of Pages" prompt="Enter total number of pages in workbook." sqref="L6" xr:uid="{08D42F92-6E38-4B5E-9A5E-C9B394545207}"/>
    <dataValidation allowBlank="1" showInputMessage="1" showErrorMessage="1" promptTitle="Page Number" prompt="Enter page number referentially to the other pages in this workbook." sqref="K6" xr:uid="{4160BC98-1BFA-4ECE-AFD5-CC8C32AD9457}"/>
    <dataValidation allowBlank="1" showInputMessage="1" showErrorMessage="1" promptTitle="Travel Date(s) Example" prompt="Travel Date is listed here." sqref="F16" xr:uid="{A1E1C4F7-60FD-41E5-91A5-CD4EB406FC5C}"/>
    <dataValidation allowBlank="1" showInputMessage="1" showErrorMessage="1" promptTitle="Event Sponsor Example" prompt="Event Sponsor is listed here." sqref="C16" xr:uid="{7495393E-D7FB-4499-8901-E5CEE6F2BFE0}"/>
    <dataValidation allowBlank="1" showInputMessage="1" showErrorMessage="1" promptTitle="Traveler Title Example" prompt="Traveler Title is listed here." sqref="B16" xr:uid="{E4057E63-3F8C-4AF8-B3F7-12ADDF095627}"/>
    <dataValidation allowBlank="1" showInputMessage="1" showErrorMessage="1" promptTitle="Location Example" prompt="Location listed here." sqref="F14" xr:uid="{AF890ACA-7B3C-45DF-8104-1C6065F37C43}"/>
    <dataValidation allowBlank="1" showInputMessage="1" showErrorMessage="1" promptTitle="Event Description Example" prompt="Event Description listed here._x000a_" sqref="C14" xr:uid="{71BEAD30-9FFA-4C07-9373-2BC5925EB94F}"/>
    <dataValidation allowBlank="1" showInputMessage="1" showErrorMessage="1" promptTitle="Traveler Name Example" prompt="Traveler Name Listed Here" sqref="B14" xr:uid="{95CC6745-A6B0-4265-8DF8-22F165F61181}"/>
    <dataValidation type="date" allowBlank="1" showInputMessage="1" showErrorMessage="1" errorTitle="Data Entry Error" error="Please enter date using MM/DD/YYYY" promptTitle="Event Ending Date Example" prompt="Event ending date is listed here using the form MM/DD/YYYY." sqref="D16" xr:uid="{48433948-8B24-4615-AC08-DE7A8C54250E}">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163BF8C1-6476-4894-AC83-9BF4C3105938}">
      <formula1>40179</formula1>
      <formula2>73051</formula2>
    </dataValidation>
    <dataValidation type="whole" allowBlank="1" showInputMessage="1" showErrorMessage="1" promptTitle="Year" prompt="Enter the current year here.  It will populate the correct year in the rest of the form." sqref="M6" xr:uid="{EFDD7F5D-8AC7-4016-9B91-9FF303452C8A}">
      <formula1>2011</formula1>
      <formula2>2050</formula2>
    </dataValidation>
    <dataValidation allowBlank="1" showInputMessage="1" showErrorMessage="1" promptTitle="Benefit #3 Total Amount Example" prompt="The total amount of Benefit #3 is entered here." sqref="M16" xr:uid="{05126A9F-0320-4BE6-87AA-AD3A0FBA788C}"/>
    <dataValidation allowBlank="1" showInputMessage="1" showErrorMessage="1" promptTitle="Benefit #2 Total Amount Example" prompt="The total amount of Benefit #2 is entered here." sqref="M15" xr:uid="{90482D29-61DF-4219-893C-509F4732BCD6}"/>
    <dataValidation allowBlank="1" showInputMessage="1" showErrorMessage="1" promptTitle="Payment #2-- Payment in-kind" prompt="If payment type for benefit #2 was in-kind, this box would contain an x." sqref="L15" xr:uid="{D057A251-BB89-4727-AA8D-119AF2EBD2BC}"/>
    <dataValidation allowBlank="1" showInputMessage="1" showErrorMessage="1" promptTitle="Benefit #3-- Payment in-kind" prompt="Since the payment type for benefit #3 was in-kind, this box contains an x." sqref="L16" xr:uid="{B40C98A2-447B-4D66-8A18-5EEA531E530E}"/>
    <dataValidation allowBlank="1" showInputMessage="1" showErrorMessage="1" promptTitle="Benefit #3-- Payment by Check" prompt="If payment type for benefit #3 was by check, this box would contain an x." sqref="K16" xr:uid="{92F3423E-334A-44F2-BBBC-6A2A976D8366}"/>
    <dataValidation allowBlank="1" showInputMessage="1" showErrorMessage="1" promptTitle="Benefit #2-- Payment by Check" prompt="Since benefit #2 was paid by check, this box contains an x." sqref="K15" xr:uid="{B68B0E2C-8C5E-46B5-933E-EA72FC99A5D6}"/>
    <dataValidation allowBlank="1" showInputMessage="1" showErrorMessage="1" promptTitle="Benefit #3 Description Example" prompt="Benefit #3 description is listed here" sqref="J16" xr:uid="{EAE3550E-8A05-40F8-B20A-2A85EB55BD7B}"/>
    <dataValidation allowBlank="1" showInputMessage="1" showErrorMessage="1" promptTitle="Benefit #2 Description Example" prompt="Benefit #2 description is listed here" sqref="J15" xr:uid="{6BB9677F-5AED-4F57-B1D3-16E9EF622587}"/>
    <dataValidation allowBlank="1" showInputMessage="1" showErrorMessage="1" promptTitle="Benefit #1 Total Amount Example" prompt="The total amount of Benefit #1 is entered here." sqref="M14" xr:uid="{E1E92D6A-C45D-46BB-9AF0-396FE39D55E1}"/>
    <dataValidation allowBlank="1" showInputMessage="1" showErrorMessage="1" promptTitle="Benefit #1-- Payment in-kind" prompt="Since the payment type for benefit #1 was in-kind, this box contains an x." sqref="L14" xr:uid="{294A1EBC-DCD8-4802-B814-AB6A20778064}"/>
    <dataValidation allowBlank="1" showInputMessage="1" showErrorMessage="1" promptTitle="Benefit #1--Payment by Check" prompt="If payment type for benefit #1 was by check, this box would contain an x." sqref="K14" xr:uid="{E2580269-5AA9-419E-9540-1693756F3147}"/>
    <dataValidation allowBlank="1" showInputMessage="1" showErrorMessage="1" promptTitle="Benefit#1 Description Example" prompt="Benefit Description for Entry #1 is listed here." sqref="J14" xr:uid="{54822B26-8183-4777-918F-4BDA84A18847}"/>
    <dataValidation allowBlank="1" showInputMessage="1" showErrorMessage="1" promptTitle="Benefit Source" prompt="List the benefit source here." sqref="G14:I14 G18 G414:I414 G16:I16 G24:I24 G28:I28 G26:I26 G22:I22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416:I416 G30:I30 G34:I34 G38:I38 G42:I42 G46:I46 G50:I50 G54:I54 G58:I58 G62:I62 G66:I66 G70:I70 G74:I74 G78:I78 G82:I82 G86:I86 G90:I90 G410:I410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94:I94" xr:uid="{F544E357-2F79-4AEB-8FEC-1A11D008C91F}"/>
  </dataValidations>
  <hyperlinks>
    <hyperlink ref="D10" r:id="rId1" xr:uid="{7B59BFCC-10AE-452D-960A-622C14996D8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WH</vt:lpstr>
      <vt:lpstr>'Instruction Sheet'!Print_Area</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2023-12-04T16:41:38Z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2023-12-04T16:41:05Z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86fa0291-7d8b-470b-b3c9-dabed9bb4c8f</vt:lpwstr>
  </property>
  <property fmtid="{D5CDD505-2E9C-101B-9397-08002B2CF9AE}" pid="8" name="MSIP_Label_defa4170-0d19-0005-0004-bc88714345d2_ContentBits">
    <vt:lpwstr>0</vt:lpwstr>
  </property>
</Properties>
</file>